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ATM\0006 - NAC Sgo del Estero\"/>
    </mc:Choice>
  </mc:AlternateContent>
  <xr:revisionPtr revIDLastSave="0" documentId="13_ncr:1_{BD3FC962-764A-439F-A698-72133C2F1462}" xr6:coauthVersionLast="43" xr6:coauthVersionMax="43" xr10:uidLastSave="{00000000-0000-0000-0000-000000000000}"/>
  <bookViews>
    <workbookView xWindow="-108" yWindow="-108" windowWidth="23256" windowHeight="12576" activeTab="5" xr2:uid="{00000000-000D-0000-FFFF-FFFF00000000}"/>
  </bookViews>
  <sheets>
    <sheet name="RESULTADOS" sheetId="1" r:id="rId1"/>
    <sheet name="EQUIPOS" sheetId="2" r:id="rId2"/>
    <sheet name="DOBLES" sheetId="4" r:id="rId3"/>
    <sheet name="DOBLES MIXTOS" sheetId="7" r:id="rId4"/>
    <sheet name="INDIVIDUAL" sheetId="8" r:id="rId5"/>
    <sheet name="GLOBAL" sheetId="10" r:id="rId6"/>
  </sheets>
  <definedNames>
    <definedName name="_xlnm.Print_Area" localSheetId="0">RESULTADOS!$A$1:$F$172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0" l="1"/>
  <c r="E5" i="10"/>
  <c r="E6" i="10"/>
  <c r="E7" i="10"/>
  <c r="E9" i="10"/>
  <c r="E8" i="10"/>
  <c r="E11" i="10"/>
  <c r="E10" i="10"/>
  <c r="E13" i="10"/>
  <c r="E14" i="10"/>
  <c r="E16" i="10"/>
  <c r="E19" i="10"/>
  <c r="E12" i="10"/>
  <c r="E15" i="10"/>
  <c r="E18" i="10"/>
  <c r="E17" i="10"/>
  <c r="E21" i="10"/>
  <c r="E22" i="10"/>
  <c r="E20" i="10"/>
  <c r="E23" i="10"/>
  <c r="E3" i="10"/>
  <c r="D4" i="10"/>
  <c r="D5" i="10"/>
  <c r="D6" i="10"/>
  <c r="D7" i="10"/>
  <c r="D9" i="10"/>
  <c r="D8" i="10"/>
  <c r="D11" i="10"/>
  <c r="D10" i="10"/>
  <c r="D13" i="10"/>
  <c r="D14" i="10"/>
  <c r="D16" i="10"/>
  <c r="D19" i="10"/>
  <c r="D12" i="10"/>
  <c r="D15" i="10"/>
  <c r="D18" i="10"/>
  <c r="D17" i="10"/>
  <c r="D21" i="10"/>
  <c r="D22" i="10"/>
  <c r="D20" i="10"/>
  <c r="D23" i="10"/>
  <c r="D3" i="10"/>
  <c r="C4" i="10"/>
  <c r="C5" i="10"/>
  <c r="C6" i="10"/>
  <c r="C7" i="10"/>
  <c r="C9" i="10"/>
  <c r="C8" i="10"/>
  <c r="C11" i="10"/>
  <c r="C10" i="10"/>
  <c r="C13" i="10"/>
  <c r="C14" i="10"/>
  <c r="C16" i="10"/>
  <c r="C19" i="10"/>
  <c r="C12" i="10"/>
  <c r="C15" i="10"/>
  <c r="C18" i="10"/>
  <c r="C17" i="10"/>
  <c r="C21" i="10"/>
  <c r="C22" i="10"/>
  <c r="C20" i="10"/>
  <c r="C23" i="10"/>
  <c r="C3" i="10"/>
  <c r="B4" i="10"/>
  <c r="B5" i="10"/>
  <c r="B6" i="10"/>
  <c r="B7" i="10"/>
  <c r="B9" i="10"/>
  <c r="B8" i="10"/>
  <c r="B11" i="10"/>
  <c r="B10" i="10"/>
  <c r="B13" i="10"/>
  <c r="B14" i="10"/>
  <c r="B16" i="10"/>
  <c r="B19" i="10"/>
  <c r="B12" i="10"/>
  <c r="B15" i="10"/>
  <c r="B18" i="10"/>
  <c r="B17" i="10"/>
  <c r="B21" i="10"/>
  <c r="B22" i="10"/>
  <c r="B20" i="10"/>
  <c r="B23" i="10"/>
  <c r="B3" i="10"/>
  <c r="F3" i="10"/>
  <c r="F23" i="10"/>
  <c r="F20" i="10"/>
  <c r="F22" i="10"/>
  <c r="F21" i="10"/>
  <c r="F17" i="10"/>
  <c r="F18" i="10"/>
  <c r="F15" i="10"/>
  <c r="F12" i="10"/>
  <c r="F19" i="10"/>
  <c r="F16" i="10"/>
  <c r="F14" i="10"/>
  <c r="F13" i="10"/>
  <c r="F10" i="10"/>
  <c r="F11" i="10"/>
  <c r="F8" i="10"/>
  <c r="F9" i="10"/>
  <c r="F7" i="10"/>
  <c r="F6" i="10"/>
  <c r="F5" i="10"/>
  <c r="F4" i="10"/>
  <c r="AD4" i="8"/>
  <c r="AD5" i="8"/>
  <c r="AD10" i="8"/>
  <c r="AD6" i="8"/>
  <c r="AD7" i="8"/>
  <c r="AD11" i="8"/>
  <c r="AD17" i="8"/>
  <c r="AD12" i="8"/>
  <c r="AD8" i="8"/>
  <c r="AD14" i="8"/>
  <c r="AD9" i="8"/>
  <c r="AD15" i="8"/>
  <c r="AD20" i="8"/>
  <c r="AD13" i="8"/>
  <c r="AD18" i="8"/>
  <c r="AD16" i="8"/>
  <c r="AD21" i="8"/>
  <c r="AD22" i="8"/>
  <c r="AD19" i="8"/>
  <c r="AD23" i="8"/>
  <c r="AD3" i="8"/>
  <c r="G23" i="7"/>
  <c r="G22" i="7"/>
  <c r="G21" i="7"/>
  <c r="G20" i="7"/>
  <c r="G15" i="7"/>
  <c r="G14" i="7"/>
  <c r="G19" i="7"/>
  <c r="G18" i="7"/>
  <c r="G13" i="7"/>
  <c r="G17" i="7"/>
  <c r="G16" i="7"/>
  <c r="G10" i="7"/>
  <c r="G11" i="7"/>
  <c r="G8" i="7"/>
  <c r="G12" i="7"/>
  <c r="G7" i="7"/>
  <c r="G9" i="7"/>
  <c r="G6" i="7"/>
  <c r="G4" i="7"/>
  <c r="G5" i="7"/>
  <c r="G3" i="7"/>
  <c r="S13" i="4"/>
  <c r="S14" i="4"/>
  <c r="S6" i="4"/>
  <c r="S15" i="4"/>
  <c r="S12" i="4"/>
  <c r="S4" i="4"/>
  <c r="S11" i="4"/>
  <c r="S23" i="4"/>
  <c r="S17" i="4"/>
  <c r="S22" i="4"/>
  <c r="S5" i="4"/>
  <c r="S21" i="4"/>
  <c r="S20" i="4"/>
  <c r="S9" i="4"/>
  <c r="S10" i="4"/>
  <c r="S16" i="4"/>
  <c r="S18" i="4"/>
  <c r="S8" i="4"/>
  <c r="S19" i="4"/>
  <c r="S7" i="4"/>
  <c r="S3" i="4"/>
  <c r="V19" i="2"/>
  <c r="V8" i="2"/>
  <c r="V17" i="2"/>
  <c r="V18" i="2"/>
  <c r="V3" i="2"/>
  <c r="V13" i="2"/>
  <c r="V9" i="2"/>
  <c r="V20" i="2"/>
  <c r="V21" i="2"/>
  <c r="V4" i="2"/>
  <c r="V22" i="2"/>
  <c r="V16" i="2"/>
  <c r="V23" i="2"/>
  <c r="V12" i="2"/>
  <c r="V5" i="2"/>
  <c r="V14" i="2"/>
  <c r="V15" i="2"/>
  <c r="V7" i="2"/>
  <c r="V10" i="2"/>
  <c r="V11" i="2"/>
  <c r="V6" i="2"/>
</calcChain>
</file>

<file path=xl/sharedStrings.xml><?xml version="1.0" encoding="utf-8"?>
<sst xmlns="http://schemas.openxmlformats.org/spreadsheetml/2006/main" count="830" uniqueCount="493">
  <si>
    <t>1º</t>
  </si>
  <si>
    <t>2º</t>
  </si>
  <si>
    <t>3º</t>
  </si>
  <si>
    <t>MAXI 35</t>
  </si>
  <si>
    <t>MAXI 50</t>
  </si>
  <si>
    <t>MASCULINO</t>
  </si>
  <si>
    <t>MAXI 40</t>
  </si>
  <si>
    <t>MAXI 45</t>
  </si>
  <si>
    <t>MAXI 55</t>
  </si>
  <si>
    <t>MAXI 60</t>
  </si>
  <si>
    <t>EQUIPOS</t>
  </si>
  <si>
    <t>DOBLES</t>
  </si>
  <si>
    <t>INDIVIDUALES</t>
  </si>
  <si>
    <t>FEMENINO</t>
  </si>
  <si>
    <t>MIXTO</t>
  </si>
  <si>
    <t>MAXI 65</t>
  </si>
  <si>
    <t>MAXI 70</t>
  </si>
  <si>
    <t>MAXI 75</t>
  </si>
  <si>
    <t>sub 11</t>
  </si>
  <si>
    <t>sub 13</t>
  </si>
  <si>
    <t>sub 18</t>
  </si>
  <si>
    <t>sub 23</t>
  </si>
  <si>
    <t>mayores</t>
  </si>
  <si>
    <t>sub 15</t>
  </si>
  <si>
    <t>maxi 35</t>
  </si>
  <si>
    <t>maxi 50</t>
  </si>
  <si>
    <t xml:space="preserve">sub 9 </t>
  </si>
  <si>
    <t>maxi 45</t>
  </si>
  <si>
    <t>maxi 55</t>
  </si>
  <si>
    <t>maxi 65</t>
  </si>
  <si>
    <t>MENDOZA</t>
  </si>
  <si>
    <t>RIO NEGRO</t>
  </si>
  <si>
    <t>JUJUY</t>
  </si>
  <si>
    <t>CHACO</t>
  </si>
  <si>
    <t>SALTA</t>
  </si>
  <si>
    <t>ENTRE RIOS</t>
  </si>
  <si>
    <t>SAN LUIS</t>
  </si>
  <si>
    <t>FORMOSA</t>
  </si>
  <si>
    <t>SUB 11</t>
  </si>
  <si>
    <t>SUB 13</t>
  </si>
  <si>
    <t>SUB 15</t>
  </si>
  <si>
    <t>SUB 18</t>
  </si>
  <si>
    <t>MIXTO 13</t>
  </si>
  <si>
    <t>MIXTO 18</t>
  </si>
  <si>
    <t>MIXTO MAYORES</t>
  </si>
  <si>
    <t>MAYORES</t>
  </si>
  <si>
    <t>ZENIQUEL, MATIAS (CHA)</t>
  </si>
  <si>
    <t>BASSO, VALENTIN (FET)</t>
  </si>
  <si>
    <t>VIVAS, MATIAS (CHA)</t>
  </si>
  <si>
    <t>VARELA, FRANCO (SAL)</t>
  </si>
  <si>
    <t>CALLABA, NICOLAS (FET)</t>
  </si>
  <si>
    <t>SANCHI, TOMAS (MZA)</t>
  </si>
  <si>
    <t>BASSO, CATALINA (FET)</t>
  </si>
  <si>
    <t>VITALE, PAULINA (SLU)</t>
  </si>
  <si>
    <t>SANCHI, CANDELA (MZA)</t>
  </si>
  <si>
    <t>PEREYRA, MANUELA (RNG)</t>
  </si>
  <si>
    <t>OKUYAMA, ABRIL (FET)</t>
  </si>
  <si>
    <t>MARIÑO, NAOMI (FET)</t>
  </si>
  <si>
    <t>IWASA, ABRIL (FET)</t>
  </si>
  <si>
    <t>RIOS, GUILLERMINA (MZA)</t>
  </si>
  <si>
    <t>CHIRINO, FLORENCIA (MZA)</t>
  </si>
  <si>
    <t>BATISTA, VALENTINA (MZA)</t>
  </si>
  <si>
    <t>ORENCEL, ALEXIS (FET)</t>
  </si>
  <si>
    <t>GUADALUPE, MATIAS (FET)</t>
  </si>
  <si>
    <t>LORENZO, SANTIAGO (MZA)</t>
  </si>
  <si>
    <t>FUENTES, LEANDRO (FET)</t>
  </si>
  <si>
    <t>TUCUMAN</t>
  </si>
  <si>
    <t>SANTA FE</t>
  </si>
  <si>
    <t>CORDOBA</t>
  </si>
  <si>
    <t>CORRIENTES</t>
  </si>
  <si>
    <t>SAN JUAN</t>
  </si>
  <si>
    <t>DOINO, JORGELINA (SFE)</t>
  </si>
  <si>
    <t>AKIZAWA, CLELIA (FET)</t>
  </si>
  <si>
    <t>ALVAREZ, ALICIA (CBA)</t>
  </si>
  <si>
    <t>SCHNEIDER, MIGUEL (FET)</t>
  </si>
  <si>
    <t>ROLDAN, JORGE (SAL)</t>
  </si>
  <si>
    <t>ALTO, MATIAS (MZA)</t>
  </si>
  <si>
    <t>RAJMIL, DAMIAN (SFE)</t>
  </si>
  <si>
    <t>SUB 23</t>
  </si>
  <si>
    <t>DI PIERRI, CARLOS (SFE)</t>
  </si>
  <si>
    <t>TOLOSA, SANTIAGO (TUC)</t>
  </si>
  <si>
    <t>PICHOT, DANIEL (SAL)</t>
  </si>
  <si>
    <t>PEREYRA, HUGO (SFE)</t>
  </si>
  <si>
    <t>OVEJERO, FERNANDO (FET)</t>
  </si>
  <si>
    <t>PALACIO, ARTURO (COR)</t>
  </si>
  <si>
    <t>GONZALEZ, ALDANA (RNG)</t>
  </si>
  <si>
    <t>CASANOVA, EDUARDO (FET)</t>
  </si>
  <si>
    <t>MARGINET, ALEJANDRO (FET)</t>
  </si>
  <si>
    <t>LASCANO, ELISA (CBA)</t>
  </si>
  <si>
    <t>DUSSET, FLAVIA (COR)</t>
  </si>
  <si>
    <t>GIARDINIERI, MYRIAM (COR)</t>
  </si>
  <si>
    <t>65º CAMPEONATO ARGENTINO - SANTIAGO DEL ESTERO 2019</t>
  </si>
  <si>
    <t>JUGADORES</t>
  </si>
  <si>
    <t>FETEMBA</t>
  </si>
  <si>
    <t>BENTANCOR, MATIAS</t>
  </si>
  <si>
    <t>NAKAGAMA, ALAN</t>
  </si>
  <si>
    <t>PEREZ, EZEQUIEL</t>
  </si>
  <si>
    <t>VIDELA, FABRICIO</t>
  </si>
  <si>
    <t>GALLARDO, JUAN</t>
  </si>
  <si>
    <t>SERRANI, NATALIO</t>
  </si>
  <si>
    <t>VENTURI, VICTORIO</t>
  </si>
  <si>
    <t>RATTI, FEDERICO</t>
  </si>
  <si>
    <t>ROMAY, ROCCO</t>
  </si>
  <si>
    <t>ZENIQUEL, MATIAS</t>
  </si>
  <si>
    <t>AXON, JUAN CRUZ</t>
  </si>
  <si>
    <t>ROBAINA, SANTIAGO</t>
  </si>
  <si>
    <t>REPETTO, FACUNDO</t>
  </si>
  <si>
    <t>VIVAS, MAXIMO</t>
  </si>
  <si>
    <t>OKUYAMA, ABRIL</t>
  </si>
  <si>
    <t>ROTRYNG, CIELO</t>
  </si>
  <si>
    <t>POKORNY, SOLANGE</t>
  </si>
  <si>
    <t>BUCHBINDER, SHARON</t>
  </si>
  <si>
    <t>MORALES, AYELEN</t>
  </si>
  <si>
    <t>IWASA, PILAR</t>
  </si>
  <si>
    <t>BOCCIONI, FIORELLA</t>
  </si>
  <si>
    <t>ZARATE, LUZ</t>
  </si>
  <si>
    <t>ZARATE, JUANA</t>
  </si>
  <si>
    <t>MENDEZ, IARA</t>
  </si>
  <si>
    <t>MENDEZ, MAITENA</t>
  </si>
  <si>
    <t>RIOS, GUILLERMINA</t>
  </si>
  <si>
    <t>CHIRINO, FLORENCIA</t>
  </si>
  <si>
    <t>VILLALBA, MAGDALENA</t>
  </si>
  <si>
    <t>LOZA, TAIS</t>
  </si>
  <si>
    <t>CAMPOS, TIZIANA</t>
  </si>
  <si>
    <t>JANDULA, AMBAR</t>
  </si>
  <si>
    <t>PEREYRA, MANUELA</t>
  </si>
  <si>
    <t>JARA, PRISCILA</t>
  </si>
  <si>
    <t>MARIÑO, NAOMI</t>
  </si>
  <si>
    <t>IWASA, ABRIL</t>
  </si>
  <si>
    <t>NAKANKARE, AGUSTINA</t>
  </si>
  <si>
    <t>ARCHUA, BENJAMIN</t>
  </si>
  <si>
    <t>GIROTTI, NICOLAS</t>
  </si>
  <si>
    <t>HIDALGO, JUAN</t>
  </si>
  <si>
    <t>GALLARDO, BALTAZAR</t>
  </si>
  <si>
    <t>VENTURI, ESTEBAN</t>
  </si>
  <si>
    <t>VITALE, JUAN</t>
  </si>
  <si>
    <t>LA VIA, GIULIANO</t>
  </si>
  <si>
    <t>SERRA, SANTIAGO</t>
  </si>
  <si>
    <t>PEREYRA, TOBIAS</t>
  </si>
  <si>
    <t>TABENI, BAUTISTA</t>
  </si>
  <si>
    <t>MEDINA, OCTAVIO</t>
  </si>
  <si>
    <t>AMARILLA, JOAQUIN</t>
  </si>
  <si>
    <t>ALMIRON, JUAN PABLO</t>
  </si>
  <si>
    <t>MANCUSO, ADRIANO</t>
  </si>
  <si>
    <t>AOSTRI, SANTIAGO</t>
  </si>
  <si>
    <t>GONZALEZ, BAUTISTA</t>
  </si>
  <si>
    <t>JANER, FABRICIO</t>
  </si>
  <si>
    <t>GEHRING, TREPAT</t>
  </si>
  <si>
    <t>VARELA, FRANCO</t>
  </si>
  <si>
    <t>SORIA CASTILLO, TOMAS</t>
  </si>
  <si>
    <t>OVEJERO, LUCA</t>
  </si>
  <si>
    <t>LOPEZ RIVERO, MARTIN</t>
  </si>
  <si>
    <t>ZAPATERO, MARTIN</t>
  </si>
  <si>
    <t>DE LEON, FACUNDO</t>
  </si>
  <si>
    <t>DE LEON, FAUSTO</t>
  </si>
  <si>
    <t>MARTINA, IGNACIO</t>
  </si>
  <si>
    <t>LOPEZ, DIEGO</t>
  </si>
  <si>
    <t>FORTI, JULIAN</t>
  </si>
  <si>
    <t>SPINELLI, FRANCO</t>
  </si>
  <si>
    <t>MELLUSO, SALVADOR</t>
  </si>
  <si>
    <t>JAIMOVICH, IGNACIO</t>
  </si>
  <si>
    <t>TRESCA, GASTON</t>
  </si>
  <si>
    <t>MARINI, JOAQUIN</t>
  </si>
  <si>
    <t>BLASCO, LISANDRO</t>
  </si>
  <si>
    <t>SANCHI, TOMAS</t>
  </si>
  <si>
    <t>VILLARROEL, FRANCO</t>
  </si>
  <si>
    <t>NUÑEZ, ALVARO</t>
  </si>
  <si>
    <t>GALLARDO, JUAN PABLO</t>
  </si>
  <si>
    <t>ABRAHAM, SAMIR</t>
  </si>
  <si>
    <t>GONZALEZ, HERNAN</t>
  </si>
  <si>
    <t>ALTO, LUCIANO</t>
  </si>
  <si>
    <t>SASSO, IGNACIO</t>
  </si>
  <si>
    <t>JULIAN, JUAN PABLO</t>
  </si>
  <si>
    <t>TEJERINA, JAZMIN</t>
  </si>
  <si>
    <t>GIMENEZ, MALENA</t>
  </si>
  <si>
    <t>MORAN, SABRINA</t>
  </si>
  <si>
    <t>CARRIZO, LENA</t>
  </si>
  <si>
    <t>CARRIZO, ZOE</t>
  </si>
  <si>
    <t>LALLI, MORENA</t>
  </si>
  <si>
    <t>SANCHEZ, MIA</t>
  </si>
  <si>
    <t>LA PAMPA</t>
  </si>
  <si>
    <t>CHUBUT</t>
  </si>
  <si>
    <t>PROVINCIA DE BUENOS AIRES</t>
  </si>
  <si>
    <t>MISIONES</t>
  </si>
  <si>
    <t>LA RIOJA</t>
  </si>
  <si>
    <t>SANTIAGO DEL ESTERO</t>
  </si>
  <si>
    <t>NEUQUEN</t>
  </si>
  <si>
    <t>CIEZA, IVAN</t>
  </si>
  <si>
    <t>AZCOAGA, CHRISTIAN</t>
  </si>
  <si>
    <t>GUADALUPE, MATIAS</t>
  </si>
  <si>
    <t>SATO, LAUTARO</t>
  </si>
  <si>
    <t>MENDEZ, MARIANO</t>
  </si>
  <si>
    <t>JANG, LUCIANO</t>
  </si>
  <si>
    <t>MARINI, SANTIAGO</t>
  </si>
  <si>
    <t>CONDE MEIRAS, MATIAS</t>
  </si>
  <si>
    <t xml:space="preserve">SANCHI, CANDELA </t>
  </si>
  <si>
    <t>PEREZ, GIULIANA</t>
  </si>
  <si>
    <t>CIAMBELLA, GIULIANA</t>
  </si>
  <si>
    <t>HADDAD, TERESA</t>
  </si>
  <si>
    <t>TAKAHASHI, BRISA</t>
  </si>
  <si>
    <t>SILVA, MORENA</t>
  </si>
  <si>
    <t>AGUILAR, JUSTINA</t>
  </si>
  <si>
    <t>RODRIGUEZ SALEM, LUCIA</t>
  </si>
  <si>
    <t>SHAHMURADYAN, MARIAM</t>
  </si>
  <si>
    <t>BASSO, CATALINA</t>
  </si>
  <si>
    <t>SAAVEDRA, TOMAS</t>
  </si>
  <si>
    <t>MARTINEZ, FEDERICO</t>
  </si>
  <si>
    <t>HADDAD, JOSE</t>
  </si>
  <si>
    <t>VIDELA, IGNACIO</t>
  </si>
  <si>
    <t>ISURA, JOAQUIN</t>
  </si>
  <si>
    <t>RODRIGUEZ, BRIAN</t>
  </si>
  <si>
    <t>CALLABA, NICOLAS</t>
  </si>
  <si>
    <t>BASSO, VALENTIN</t>
  </si>
  <si>
    <t>JANG, AGUSTIN</t>
  </si>
  <si>
    <t>PERALTA BELLO, THIAGO</t>
  </si>
  <si>
    <t>WEISS, ALAN</t>
  </si>
  <si>
    <t>SMODLAKA, GUIDO</t>
  </si>
  <si>
    <t>TEJERINA, SELENE</t>
  </si>
  <si>
    <t>ZAPATERO, ANA</t>
  </si>
  <si>
    <t>ZAPATERO, DANIELA</t>
  </si>
  <si>
    <t>KAIZOJI, CAMILA</t>
  </si>
  <si>
    <t>SAEZ, CARLA</t>
  </si>
  <si>
    <t>MOLERO, CANDELA</t>
  </si>
  <si>
    <t>BATISTA, VALENTINA</t>
  </si>
  <si>
    <t>ROMERO, CANDELA</t>
  </si>
  <si>
    <t>IWASA, AGUSTINA</t>
  </si>
  <si>
    <t>FUKUHARA, PAULA</t>
  </si>
  <si>
    <t>PEREZ, CANDELA</t>
  </si>
  <si>
    <t>BAUMLIS, DEBORA</t>
  </si>
  <si>
    <t>TRUJILLO, SAMANTAH</t>
  </si>
  <si>
    <t>GALVANO, NICOLÁS</t>
  </si>
  <si>
    <t>JOFFRE, TOMÁS</t>
  </si>
  <si>
    <t>TITOLO, FRANCO</t>
  </si>
  <si>
    <t>KANASHIRO, JOAQUIN</t>
  </si>
  <si>
    <t>CODINA, GASTON</t>
  </si>
  <si>
    <t>ALTO, GASTON</t>
  </si>
  <si>
    <t>LORENZO, SANTIAGO</t>
  </si>
  <si>
    <t>SANCHI, FRANCISCO</t>
  </si>
  <si>
    <t>DAHER, JUAN MANUEL</t>
  </si>
  <si>
    <t>LUQUEZ, GASTON</t>
  </si>
  <si>
    <t>PIRUZI, FRANCO</t>
  </si>
  <si>
    <t>CIFUENTES, HORACIO</t>
  </si>
  <si>
    <t>BENTANCOR, MARTIN</t>
  </si>
  <si>
    <t>BAYONA, LUCAS</t>
  </si>
  <si>
    <t>FUENTES, LEANDRO</t>
  </si>
  <si>
    <t>BAYONA, RODRIGO</t>
  </si>
  <si>
    <t>PIGHINI, MATIAS</t>
  </si>
  <si>
    <t>LARA, NICOLAS</t>
  </si>
  <si>
    <t>CHAVEZ, PEDRO</t>
  </si>
  <si>
    <t>VELARDE, MATIAS</t>
  </si>
  <si>
    <t>SARACHO, IGNACIO</t>
  </si>
  <si>
    <t>GRAMAGLIA, NAHUEL</t>
  </si>
  <si>
    <t>ROLDAN, FACUNDO</t>
  </si>
  <si>
    <t>RIESTRA DI PIETRO, TOMAS</t>
  </si>
  <si>
    <t>BORTOLI, RODRIGO</t>
  </si>
  <si>
    <t>MARTINELLI, GINO</t>
  </si>
  <si>
    <t>PASCUAL, FACUNDO</t>
  </si>
  <si>
    <t>GLAVINICH, LASLO</t>
  </si>
  <si>
    <t>ORENCEL, ALEXIS</t>
  </si>
  <si>
    <t>YAMAMOTO, LEANDRO</t>
  </si>
  <si>
    <t>CHERNY, FEDERICO</t>
  </si>
  <si>
    <t>GIBO, NICOLAS</t>
  </si>
  <si>
    <t>OLMOS, AGUSTIN</t>
  </si>
  <si>
    <t>CAMPOSARAGNA, GIAN FRANCO</t>
  </si>
  <si>
    <t>MAGNANI, GASTON</t>
  </si>
  <si>
    <t>GABRIZ, HUGO</t>
  </si>
  <si>
    <t>JANDULA, FERNANDO</t>
  </si>
  <si>
    <t>SCHENQUER, DIEGO</t>
  </si>
  <si>
    <t>MORSINO, NICOLAS</t>
  </si>
  <si>
    <t>BAUTISTA, RAFAEL</t>
  </si>
  <si>
    <t>MERKIN, ALAN</t>
  </si>
  <si>
    <t>UESUGUI, RAFAEL</t>
  </si>
  <si>
    <t>FERMANELLI, PEDRO</t>
  </si>
  <si>
    <t>MORTULA, LUCIANO</t>
  </si>
  <si>
    <t>BARG, MATIAS</t>
  </si>
  <si>
    <t>CAMPODONICO, DIEGO</t>
  </si>
  <si>
    <t>ALTO, MATIAS</t>
  </si>
  <si>
    <t>PIZZINATO, GUSTAVO</t>
  </si>
  <si>
    <t>GALLARDO, DARIO</t>
  </si>
  <si>
    <t>SECCO, CLAUDIO</t>
  </si>
  <si>
    <t>AGUDO, ALEJANDRO</t>
  </si>
  <si>
    <t>GUZMAN, CARLOS</t>
  </si>
  <si>
    <t>COCHERI, ARIEL</t>
  </si>
  <si>
    <t>ACOSTA, RICARDO</t>
  </si>
  <si>
    <t>ALMIRON, ESTEBAN</t>
  </si>
  <si>
    <t>BRONSTEIN, LEANDRO</t>
  </si>
  <si>
    <t>CARLEVARINO, PABLO</t>
  </si>
  <si>
    <t>BUZZI, MAXIMILIANO</t>
  </si>
  <si>
    <t>OTERO, JUAN CARLOS</t>
  </si>
  <si>
    <t>SAMAJA, FACUNDO</t>
  </si>
  <si>
    <t>GONZALEZ, OSCAR</t>
  </si>
  <si>
    <t>ARCHUA, JUAN</t>
  </si>
  <si>
    <t>VALLONE, LUIS</t>
  </si>
  <si>
    <t>BRACERAS, MARCELO</t>
  </si>
  <si>
    <t>CASTRO, MIGUEL ANGEL</t>
  </si>
  <si>
    <t>MARGINET, ALEJANDRO</t>
  </si>
  <si>
    <t>BELOQUI, RAMON</t>
  </si>
  <si>
    <t>LAMAZON, GUSTAVO</t>
  </si>
  <si>
    <t>CARDOSO, ANDRES</t>
  </si>
  <si>
    <t>PARODI, OSCAR</t>
  </si>
  <si>
    <t>PEREYRA, HUGO</t>
  </si>
  <si>
    <t>DI PIERRI, CARLOS</t>
  </si>
  <si>
    <t>PICHOT, DANIEL</t>
  </si>
  <si>
    <t>ROLDAN, JORGE</t>
  </si>
  <si>
    <t>SARACHO, OSVALDO</t>
  </si>
  <si>
    <t>KRAISSMAN, FABIAN</t>
  </si>
  <si>
    <t>FUCHO, CARLOS</t>
  </si>
  <si>
    <t>YEME, ALESSANDRO</t>
  </si>
  <si>
    <t>CISTERNA, RENE</t>
  </si>
  <si>
    <t>GRAF, ROLF</t>
  </si>
  <si>
    <t>MEDINA, HUGO</t>
  </si>
  <si>
    <t>WAITZEL, ARIEL</t>
  </si>
  <si>
    <t>ANGUILESI, MIGUEL</t>
  </si>
  <si>
    <t>AMENDOLA, JULIO</t>
  </si>
  <si>
    <t>TULA, FABIO</t>
  </si>
  <si>
    <t>DOCAMPO, ALEJANDRO</t>
  </si>
  <si>
    <t>TIRRI, JAVIER</t>
  </si>
  <si>
    <t>VALERIO, GEMMA</t>
  </si>
  <si>
    <t>PEREZ ERASO, GIULIANA (MZA)</t>
  </si>
  <si>
    <t>ROTRYNG, CIELO (FET)</t>
  </si>
  <si>
    <t>RAJMIL, MURIEL (SFE)</t>
  </si>
  <si>
    <t>BENTANCOR, MATIAS (FET)</t>
  </si>
  <si>
    <t>ARCHUA, BENJAMIN (MZA)</t>
  </si>
  <si>
    <t>JANG, AGUSTIN (FET)</t>
  </si>
  <si>
    <t>WEISS, ALAN (FET)</t>
  </si>
  <si>
    <t>MELLUSO, SALVADOR (FET)</t>
  </si>
  <si>
    <t>VILLAROEL, FRANCO (MZA)</t>
  </si>
  <si>
    <t>AZCOAGA, CHRISTIAN (FOR)</t>
  </si>
  <si>
    <t>VELARDE, MATIAS (SAL)</t>
  </si>
  <si>
    <t>HADDAD, TERESA (MZA)</t>
  </si>
  <si>
    <t>LOZA, TAIS DAIANA (FOR)</t>
  </si>
  <si>
    <t>SERRA, IGNACIO (RNG)</t>
  </si>
  <si>
    <t>LOPEZ DIAZ, BENJAMIN (SAL)</t>
  </si>
  <si>
    <t>JANER, FABRICIO (CBA)</t>
  </si>
  <si>
    <t>SUB 13 Prom</t>
  </si>
  <si>
    <t>GUIÑAZU JUAREZ, IVO (CBA)</t>
  </si>
  <si>
    <t>GONZALEZ BAUTISTA (CBA)</t>
  </si>
  <si>
    <t>ROCA, JUAN PEDRO (SLU)</t>
  </si>
  <si>
    <t>FALABELLA, FRANCO (SFE)</t>
  </si>
  <si>
    <t>TAKAHASHI, BRISA (FET)</t>
  </si>
  <si>
    <t>DIAZ, ARMANDO (CBA)</t>
  </si>
  <si>
    <t>CARRAZAN, JOSE LUIS (TUC)</t>
  </si>
  <si>
    <t>BOIKO, HECTOR SERAFIN (SJN)</t>
  </si>
  <si>
    <t>COSACOW, ENRIQUE (SFE)</t>
  </si>
  <si>
    <t>SANCHI, CANDELA-SAAVEDRA, TOMAS (MZA)</t>
  </si>
  <si>
    <t>VARELA, FRANCO-CAMPOS, TIZIANA (MZA)</t>
  </si>
  <si>
    <t>PEREYRA, MANUELA-PEREYRA, TOBIAS (RNG)</t>
  </si>
  <si>
    <t>VELARDE, MATIAS-MENDEZ, IARA (SAL)</t>
  </si>
  <si>
    <t>BASSO, VALENTIN-MARIÑO, NAOMI (FET)</t>
  </si>
  <si>
    <t>FALABELLA, NICOLAS-PAROLA, VALENTINA (SFE)</t>
  </si>
  <si>
    <t>LORENZO, SANTIAGO-CHIRINO, FLORENCIA (MZA)</t>
  </si>
  <si>
    <t>ALTO, LUCIANO-RIOS, GUILLERMINA (MZA)</t>
  </si>
  <si>
    <t>SANCHI, CANDELA-PEREZ, GIULIANA (MZA)</t>
  </si>
  <si>
    <t>MARIÑO, NAOMI-NAKANKARE, AGUSTINA (FET)</t>
  </si>
  <si>
    <t>MENDEZ, IARA-MENDEZ, MAITENA (SAL)</t>
  </si>
  <si>
    <t>CANCELARICH, RENATA-TABENI, ALBERTINA (CHA)</t>
  </si>
  <si>
    <t>PEREYRA, MANUELA-JARA PRISCILA (RNG)</t>
  </si>
  <si>
    <t>OKUYAMA,ABRIL-POKORNY, SOLANGE (FET)</t>
  </si>
  <si>
    <t>SILVA, MORENA-SHAHMURADYAN, MARIAM (FET)</t>
  </si>
  <si>
    <t>IWASA, ABRIL-AGUILAR, JUSTINA (FET)</t>
  </si>
  <si>
    <t>CHIRINO, FLORENCIA-RIOS, GUILLERMINA (MZA)</t>
  </si>
  <si>
    <t>TAKAHASHI, BRISA-RODRIGUEZ, LUCIA (FET)</t>
  </si>
  <si>
    <t>CAMPOS, TIZIANA-JANDULA, AMBAR (SAL)</t>
  </si>
  <si>
    <t>RAJMIL, MURIEL-PAROLA, VALENTINA (SFE)</t>
  </si>
  <si>
    <t>BENTANCOR, MATIAS-NAKAGAMA, ALAN (FET)</t>
  </si>
  <si>
    <t>VIVAS, MAXIMO-VIVAS, MATIAS (CHA)</t>
  </si>
  <si>
    <t>SERRA, SANTIAGO-PEREYRA, TOBIAS (RNG)</t>
  </si>
  <si>
    <t>ROLLA, TOMAS-VILLALBA, ANDRES (FOR)</t>
  </si>
  <si>
    <t>LORENZO, SANTIAGO-ALTO, LUCIANO (MZA)</t>
  </si>
  <si>
    <t>REPETTO, FACUNDO-ROBAINA, SANTIAGO (CHA)</t>
  </si>
  <si>
    <t>ARCHUA, BENJAMIN-GIROTTI, NICOLAS (MZA)</t>
  </si>
  <si>
    <t>BASSO, VALENTIN-WEISS, ALAN (FET)</t>
  </si>
  <si>
    <t>DE LEON, FACUNDO-DE LEON, FAUSTO (CHA)</t>
  </si>
  <si>
    <t>AZCOAGA PUYO, CHRISTIAN-CIEZA, IVAN (FOR)</t>
  </si>
  <si>
    <t>RATTI, FEDERICO-ROMAY, ROCCO (FOR)</t>
  </si>
  <si>
    <t>ASMU, AGUSTIN-ALLENDEZ, ALVARO (E.R.)</t>
  </si>
  <si>
    <t>SAAVEDRA, TOMAS-MARTINEZ, FEDERICO (MZA)</t>
  </si>
  <si>
    <t>SPINELLI, FRANCO-MELLUSO, SALVADOR (FET)</t>
  </si>
  <si>
    <t>MENDEZ, MARIANO-JANG, LUCIANO (FET)</t>
  </si>
  <si>
    <t>ZENIQUEL, MATIAS-AXON, JUAN CRUZ (CHA)</t>
  </si>
  <si>
    <t>VARELA, FRANCO-SORIA, TOMAS (SAL)</t>
  </si>
  <si>
    <t>JANG, AGUSTIN-CALLABA, NICOLAS (FET)</t>
  </si>
  <si>
    <t>SANCHI, TOMAS-VILLARROEL, FRANCO (MZA)</t>
  </si>
  <si>
    <t>GUADALUPE, MATIAS-SATO, LAUTARO (FET)</t>
  </si>
  <si>
    <t>MERKIN, ALAN GABRIEL (FET)</t>
  </si>
  <si>
    <t>SCHENQUER, DIEGO (SFE)</t>
  </si>
  <si>
    <t>MORSINO, NICOLAS (SFE)</t>
  </si>
  <si>
    <t>ALTO, GASTON - MOLERO, CANDELA (MZA)</t>
  </si>
  <si>
    <t>GALVANO, NICOLAS - RAJMIL, MURIEL (SFE)</t>
  </si>
  <si>
    <t>KAIZOJI, CAMILA - TITOLO, FRANCO (CHA)</t>
  </si>
  <si>
    <t>BAYONA, LUCAS - FUKUHARA, PAULA (FET)</t>
  </si>
  <si>
    <t>RAJMIL, DAMINA - DOINO, JORGELINA (SFE)</t>
  </si>
  <si>
    <t>CASAL, OCTAVIO - PIUMA, VANESA (FET)</t>
  </si>
  <si>
    <t>VARELA, ENRIQUE - WEBER, EVELINA (SAL)</t>
  </si>
  <si>
    <t>MURUA, DANIEL - GHIGO, CLAUDIA (CBA)</t>
  </si>
  <si>
    <t>VITULLO, ANABEL - SOLER, ENRIQUE (SJU)</t>
  </si>
  <si>
    <t>ROCHA, SOFIA - MASO, TIBER (JUJ)</t>
  </si>
  <si>
    <t>MURO, MIRYAM - ROLDAN, JORGE (SAL)</t>
  </si>
  <si>
    <t>OVEJERO, FERNANDO - BONNIN, MARTA (FET)</t>
  </si>
  <si>
    <t>CODINA, GASTON - KANASHIRO, JOAQUIN (CHA)</t>
  </si>
  <si>
    <t>GALVANO, NICOLAS - RAJMIL, DAMIAN (SFE)</t>
  </si>
  <si>
    <t>BAYONA, LUCAS - CIFUENTES, HORACIO (FET)</t>
  </si>
  <si>
    <t>ALTO, GASTON - SANCHI, FRANCISCO (MZA)</t>
  </si>
  <si>
    <t>FUKUHARA, PAULA - IWASA, AGUSTINA (FET)</t>
  </si>
  <si>
    <t>MOLERO, CANDELA - BATISTA, VALENTINA (MZA)</t>
  </si>
  <si>
    <t>ZAPATERO, DANIELA Y ANA (JUJ)</t>
  </si>
  <si>
    <t>GONZALEZ, PAULINA Y ALDANA (RNG)</t>
  </si>
  <si>
    <t>GIBO, NICOLAS - ORENCEL, ALEXIS (FET)</t>
  </si>
  <si>
    <t>TOLOSA, SANTIAGO - SAADE, DANIEL (TUC)</t>
  </si>
  <si>
    <t>BORTOLI, RODRIGO - JOFFRE, TOMAS (SFE)</t>
  </si>
  <si>
    <t>SARACHO, IGNACIO - VELARDE, MATIAS (SAL)</t>
  </si>
  <si>
    <t>BOIKO, HECTOR - VILLAROEL, JULIO (SJU)</t>
  </si>
  <si>
    <t>SCHNEIDER, MIGUEL - CASANOVA, EDUARDO (FET)</t>
  </si>
  <si>
    <t>RIVAS, OSVALDO - CARES, HUGO (RNG)</t>
  </si>
  <si>
    <t>RAJMIL, BERNARDO - SCHIKER, OMAR (SFE)</t>
  </si>
  <si>
    <t>JEREZ, HECTOR - COSTA MAYULI, LUCIO (SGO)</t>
  </si>
  <si>
    <t>SOLER, ENRIQUE - PALACIO, RUBEN (SJU)</t>
  </si>
  <si>
    <t>SARACHO, OSVALDO - ROLDAN, JORGE (SAL)</t>
  </si>
  <si>
    <t>OVEJERO, FERNANDO - WAITZEL, ARIEL (FET)</t>
  </si>
  <si>
    <t>BONNIN, MARTA - CHINEN, MIRIAM (FET)</t>
  </si>
  <si>
    <t>SANCHEZ, PATRICIA - ALVAREZ, ALICIA (CBA)</t>
  </si>
  <si>
    <t>GONZALEZ, MARIANGELICA - VITULLO, ANABEL (SJU)</t>
  </si>
  <si>
    <t>MURO, MYRIAM - WEBER, EVELINA (SAL)</t>
  </si>
  <si>
    <t>MARTINEZ, MARCOS - GONZALEZ, JAVIER (SLU)</t>
  </si>
  <si>
    <t>LAMAZON, GUSTAVO - MARGINET, ALEJANDRO (FET)</t>
  </si>
  <si>
    <t>DI PIERRI, CARLOS - PEREYRA, HUGO (SFE)</t>
  </si>
  <si>
    <t>PICHOT, DANIEL - VARELA, ENRIQUE (SAL)</t>
  </si>
  <si>
    <t>AGUDO, ALEJANDRO - SECCO, CLAUDIO (TUC)</t>
  </si>
  <si>
    <t>MAGNANI, GASTON - JANDULA, FERNANDO (SAL)</t>
  </si>
  <si>
    <t>ALTO, MATIAS - GALLARDO, DARIO (MZA)</t>
  </si>
  <si>
    <t>BRUNO, NICOLAS - CASAL, OCTAVIO (FET)</t>
  </si>
  <si>
    <t>UNCOS, NORMA - ARREDONDO, LUCIA (SAL)</t>
  </si>
  <si>
    <t>ZAPATERO, ESTELA - ZAPATERO, CARINA (JUJ)</t>
  </si>
  <si>
    <t>DOINO, JORGELINA - JEICH, MARIANGELES (SFE)</t>
  </si>
  <si>
    <t>PIUMA, VANESA - YAMAGUCHI, PATRICIA (FET)</t>
  </si>
  <si>
    <t>ZAPATERO, ANA (JUJ)</t>
  </si>
  <si>
    <t>ZAPATERO, DANIELA (JUJ)</t>
  </si>
  <si>
    <t>PEREZ, CANDELA (FET)</t>
  </si>
  <si>
    <t>ZAPATERO, CARINA (JUJ)</t>
  </si>
  <si>
    <t>MURO, MYRIAM (SAL)</t>
  </si>
  <si>
    <t>PIUMA, VANESA (FET)</t>
  </si>
  <si>
    <t>CHINEN, MIRIAM (FET)</t>
  </si>
  <si>
    <t>ROCHA, SOFIA (JUJ)</t>
  </si>
  <si>
    <t>WEBER, EVELINA (SAL)</t>
  </si>
  <si>
    <t>GONZALEZ, MARIA (SJU)</t>
  </si>
  <si>
    <t>VITULLO, ANABEL (SJU)</t>
  </si>
  <si>
    <t>SCHVAB, BRIAN (CBA)</t>
  </si>
  <si>
    <t>BRUNO, NICOLAS (FET)</t>
  </si>
  <si>
    <t>DE LEON, EDGARDO (CHA)</t>
  </si>
  <si>
    <t>GUZMAN, CARLOS (TUC)</t>
  </si>
  <si>
    <t>GONZALEZ, JORGE (RNG)</t>
  </si>
  <si>
    <t>ARCHUA, JUAN (MZA)</t>
  </si>
  <si>
    <t>WAITZEL, ARIEL (FET)</t>
  </si>
  <si>
    <t>GUGLIELMONE, GUSTAVO (FET)</t>
  </si>
  <si>
    <t>GALINDEZ, OSCAR (FET)</t>
  </si>
  <si>
    <t>DI CORRADO, GUSTAVO (FET)</t>
  </si>
  <si>
    <t>LARSSON, CARLOS (CBA)</t>
  </si>
  <si>
    <t>VILLAROEL, JULIO (SJU)</t>
  </si>
  <si>
    <t>VEAS OYARSO, NELSON (COR)</t>
  </si>
  <si>
    <t>MONTE, JUAN (FET)</t>
  </si>
  <si>
    <t>IWASA, AGUSTINA (FET)</t>
  </si>
  <si>
    <t>KAIZOJI, CAMILA (CHA)</t>
  </si>
  <si>
    <t>BENTANCOR, MARTIN (FET)</t>
  </si>
  <si>
    <t>GALVANO, NICOLAS (SFE)</t>
  </si>
  <si>
    <t>MOLERO, CANDELA (MZA)</t>
  </si>
  <si>
    <t>FUKUHARA, PAULA (FET)</t>
  </si>
  <si>
    <t>TABACHNIK, PABLO (SJU)</t>
  </si>
  <si>
    <t>CIFUENTES, HORACIO (FET)</t>
  </si>
  <si>
    <t>S9</t>
  </si>
  <si>
    <t>S11</t>
  </si>
  <si>
    <t>S13</t>
  </si>
  <si>
    <t>S15</t>
  </si>
  <si>
    <t>S18</t>
  </si>
  <si>
    <t>S23</t>
  </si>
  <si>
    <t>T. C.</t>
  </si>
  <si>
    <t>M35</t>
  </si>
  <si>
    <t>M40</t>
  </si>
  <si>
    <t>M45</t>
  </si>
  <si>
    <t>M50</t>
  </si>
  <si>
    <t>M55</t>
  </si>
  <si>
    <t>M60</t>
  </si>
  <si>
    <t>M65</t>
  </si>
  <si>
    <t>MASC.</t>
  </si>
  <si>
    <t>FEM.</t>
  </si>
  <si>
    <t>TOTAL</t>
  </si>
  <si>
    <t>M70</t>
  </si>
  <si>
    <t>S13 PROM</t>
  </si>
  <si>
    <t>M75</t>
  </si>
  <si>
    <t>INDIV.</t>
  </si>
  <si>
    <t>D. MIXTO</t>
  </si>
  <si>
    <t>GLOBAL</t>
  </si>
  <si>
    <t>DOBLES MIXTOS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</si>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</sst>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&quot;$&quot;\ \-#,##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8"/>
      <name val="Century Gothic"/>
      <family val="2"/>
    </font>
    <font>
      <sz val="16"/>
      <name val="Century Gothic"/>
      <family val="2"/>
    </font>
    <font>
      <b/>
      <sz val="2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Century Gothic"/>
      <family val="2"/>
    </font>
    <font>
      <b/>
      <sz val="2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5"/>
      <name val="Century Gothic"/>
      <family val="2"/>
    </font>
    <font>
      <sz val="15"/>
      <name val="Century Gothic"/>
      <family val="2"/>
    </font>
    <font>
      <sz val="25"/>
      <name val="Century Gothic"/>
      <family val="2"/>
    </font>
    <font>
      <b/>
      <sz val="25"/>
      <name val="Century Gothic"/>
      <family val="2"/>
    </font>
    <font>
      <b/>
      <sz val="28"/>
      <name val="Century Gothic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6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8" applyNumberFormat="0" applyAlignment="0" applyProtection="0"/>
    <xf numFmtId="0" fontId="14" fillId="22" borderId="19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8" borderId="18" applyNumberFormat="0" applyAlignment="0" applyProtection="0"/>
    <xf numFmtId="0" fontId="22" fillId="0" borderId="23" applyNumberFormat="0" applyFill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0" fontId="6" fillId="23" borderId="24" applyNumberFormat="0" applyFont="0" applyAlignment="0" applyProtection="0"/>
    <xf numFmtId="0" fontId="6" fillId="23" borderId="24" applyNumberFormat="0" applyFont="0" applyAlignment="0" applyProtection="0"/>
    <xf numFmtId="0" fontId="23" fillId="21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29" fillId="24" borderId="52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54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7" fillId="26" borderId="57" xfId="0" applyFont="1" applyFill="1" applyBorder="1" applyAlignment="1">
      <alignment horizontal="center" vertical="center"/>
    </xf>
    <xf numFmtId="0" fontId="6" fillId="27" borderId="39" xfId="0" applyFont="1" applyFill="1" applyBorder="1" applyAlignment="1">
      <alignment horizontal="center" vertical="center"/>
    </xf>
    <xf numFmtId="0" fontId="6" fillId="27" borderId="50" xfId="0" applyFont="1" applyFill="1" applyBorder="1" applyAlignment="1">
      <alignment horizontal="center" vertical="center"/>
    </xf>
    <xf numFmtId="0" fontId="29" fillId="27" borderId="50" xfId="0" applyFont="1" applyFill="1" applyBorder="1" applyAlignment="1">
      <alignment horizontal="center" vertical="center"/>
    </xf>
    <xf numFmtId="0" fontId="29" fillId="27" borderId="52" xfId="0" applyFont="1" applyFill="1" applyBorder="1" applyAlignment="1">
      <alignment horizontal="center" vertical="center"/>
    </xf>
    <xf numFmtId="0" fontId="6" fillId="27" borderId="28" xfId="0" applyFont="1" applyFill="1" applyBorder="1" applyAlignment="1">
      <alignment horizontal="center" vertical="center"/>
    </xf>
    <xf numFmtId="0" fontId="6" fillId="27" borderId="55" xfId="0" applyFont="1" applyFill="1" applyBorder="1" applyAlignment="1">
      <alignment horizontal="center" vertical="center"/>
    </xf>
    <xf numFmtId="0" fontId="29" fillId="27" borderId="55" xfId="0" applyFont="1" applyFill="1" applyBorder="1" applyAlignment="1">
      <alignment horizontal="center" vertical="center"/>
    </xf>
    <xf numFmtId="0" fontId="29" fillId="27" borderId="54" xfId="0" applyFont="1" applyFill="1" applyBorder="1" applyAlignment="1">
      <alignment horizontal="center" vertical="center"/>
    </xf>
    <xf numFmtId="0" fontId="6" fillId="28" borderId="39" xfId="0" applyFont="1" applyFill="1" applyBorder="1" applyAlignment="1">
      <alignment horizontal="center" vertical="center"/>
    </xf>
    <xf numFmtId="0" fontId="6" fillId="28" borderId="50" xfId="0" applyFont="1" applyFill="1" applyBorder="1" applyAlignment="1">
      <alignment horizontal="center" vertical="center"/>
    </xf>
    <xf numFmtId="0" fontId="29" fillId="28" borderId="50" xfId="0" applyFont="1" applyFill="1" applyBorder="1" applyAlignment="1">
      <alignment horizontal="center" vertical="center"/>
    </xf>
    <xf numFmtId="0" fontId="29" fillId="28" borderId="52" xfId="0" applyFont="1" applyFill="1" applyBorder="1" applyAlignment="1">
      <alignment horizontal="center" vertical="center"/>
    </xf>
    <xf numFmtId="0" fontId="6" fillId="28" borderId="41" xfId="0" applyFont="1" applyFill="1" applyBorder="1" applyAlignment="1">
      <alignment horizontal="center" vertical="center"/>
    </xf>
    <xf numFmtId="0" fontId="6" fillId="28" borderId="51" xfId="0" applyFont="1" applyFill="1" applyBorder="1" applyAlignment="1">
      <alignment horizontal="center" vertical="center"/>
    </xf>
    <xf numFmtId="0" fontId="29" fillId="28" borderId="51" xfId="0" applyFont="1" applyFill="1" applyBorder="1" applyAlignment="1">
      <alignment horizontal="center" vertical="center"/>
    </xf>
    <xf numFmtId="0" fontId="29" fillId="28" borderId="53" xfId="0" applyFont="1" applyFill="1" applyBorder="1" applyAlignment="1">
      <alignment horizontal="center" vertical="center"/>
    </xf>
    <xf numFmtId="0" fontId="6" fillId="27" borderId="52" xfId="0" applyFont="1" applyFill="1" applyBorder="1" applyAlignment="1">
      <alignment horizontal="center" vertical="center"/>
    </xf>
    <xf numFmtId="0" fontId="6" fillId="28" borderId="53" xfId="0" applyFont="1" applyFill="1" applyBorder="1" applyAlignment="1">
      <alignment horizontal="center" vertical="center"/>
    </xf>
    <xf numFmtId="0" fontId="6" fillId="27" borderId="54" xfId="0" applyFont="1" applyFill="1" applyBorder="1" applyAlignment="1">
      <alignment horizontal="center" vertical="center"/>
    </xf>
    <xf numFmtId="0" fontId="6" fillId="28" borderId="28" xfId="0" applyFont="1" applyFill="1" applyBorder="1" applyAlignment="1">
      <alignment horizontal="center" vertical="center"/>
    </xf>
    <xf numFmtId="0" fontId="6" fillId="28" borderId="55" xfId="0" applyFont="1" applyFill="1" applyBorder="1" applyAlignment="1">
      <alignment horizontal="center" vertical="center"/>
    </xf>
    <xf numFmtId="0" fontId="29" fillId="28" borderId="55" xfId="0" applyFont="1" applyFill="1" applyBorder="1" applyAlignment="1">
      <alignment horizontal="center" vertical="center"/>
    </xf>
    <xf numFmtId="0" fontId="29" fillId="28" borderId="54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/>
    </xf>
    <xf numFmtId="0" fontId="6" fillId="27" borderId="60" xfId="0" applyFont="1" applyFill="1" applyBorder="1" applyAlignment="1">
      <alignment horizontal="center" vertical="center"/>
    </xf>
    <xf numFmtId="0" fontId="6" fillId="27" borderId="62" xfId="0" applyFont="1" applyFill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63" xfId="0" applyFont="1" applyFill="1" applyBorder="1" applyAlignment="1">
      <alignment horizontal="center" vertical="center"/>
    </xf>
    <xf numFmtId="0" fontId="29" fillId="24" borderId="64" xfId="0" applyFont="1" applyFill="1" applyBorder="1" applyAlignment="1">
      <alignment horizontal="center" vertical="center"/>
    </xf>
    <xf numFmtId="0" fontId="29" fillId="27" borderId="64" xfId="0" applyFont="1" applyFill="1" applyBorder="1" applyAlignment="1">
      <alignment horizontal="center" vertical="center"/>
    </xf>
    <xf numFmtId="0" fontId="29" fillId="24" borderId="65" xfId="0" applyFont="1" applyFill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0" fontId="6" fillId="27" borderId="56" xfId="0" applyFont="1" applyFill="1" applyBorder="1" applyAlignment="1">
      <alignment horizontal="center" vertical="center"/>
    </xf>
    <xf numFmtId="0" fontId="29" fillId="27" borderId="56" xfId="0" applyFont="1" applyFill="1" applyBorder="1" applyAlignment="1">
      <alignment horizontal="center" vertical="center"/>
    </xf>
    <xf numFmtId="0" fontId="29" fillId="27" borderId="44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29" fillId="24" borderId="39" xfId="0" applyFont="1" applyFill="1" applyBorder="1" applyAlignment="1">
      <alignment horizontal="center" vertical="center"/>
    </xf>
    <xf numFmtId="0" fontId="37" fillId="26" borderId="6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textRotation="90"/>
    </xf>
    <xf numFmtId="0" fontId="27" fillId="0" borderId="26" xfId="0" applyFont="1" applyFill="1" applyBorder="1" applyAlignment="1">
      <alignment horizontal="center" vertical="center" textRotation="90"/>
    </xf>
    <xf numFmtId="0" fontId="27" fillId="0" borderId="4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textRotation="90"/>
    </xf>
    <xf numFmtId="0" fontId="31" fillId="0" borderId="26" xfId="0" applyFont="1" applyFill="1" applyBorder="1" applyAlignment="1">
      <alignment horizontal="center" vertical="center" textRotation="90"/>
    </xf>
    <xf numFmtId="0" fontId="31" fillId="0" borderId="4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35" fillId="25" borderId="10" xfId="0" applyFont="1" applyFill="1" applyBorder="1" applyAlignment="1">
      <alignment horizontal="center" vertical="center"/>
    </xf>
    <xf numFmtId="0" fontId="35" fillId="25" borderId="54" xfId="0" applyFont="1" applyFill="1" applyBorder="1" applyAlignment="1">
      <alignment horizontal="center" vertical="center"/>
    </xf>
    <xf numFmtId="0" fontId="37" fillId="26" borderId="57" xfId="0" applyFont="1" applyFill="1" applyBorder="1" applyAlignment="1">
      <alignment horizontal="center" vertical="center"/>
    </xf>
    <xf numFmtId="0" fontId="37" fillId="26" borderId="58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/>
    </xf>
    <xf numFmtId="0" fontId="35" fillId="25" borderId="17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37" fillId="26" borderId="68" xfId="0" applyFont="1" applyFill="1" applyBorder="1" applyAlignment="1">
      <alignment horizontal="center" vertical="center"/>
    </xf>
    <xf numFmtId="0" fontId="37" fillId="26" borderId="67" xfId="0" applyFont="1" applyFill="1" applyBorder="1" applyAlignment="1">
      <alignment horizontal="center" vertical="center"/>
    </xf>
    <xf numFmtId="0" fontId="29" fillId="24" borderId="69" xfId="0" applyFont="1" applyFill="1" applyBorder="1" applyAlignment="1">
      <alignment horizontal="center" vertical="center"/>
    </xf>
    <xf numFmtId="0" fontId="29" fillId="24" borderId="63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</cellXfs>
  <cellStyles count="47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Hipervínculo 2" xfId="36" xr:uid="{00000000-0005-0000-0000-000021000000}"/>
    <cellStyle name="Input" xfId="37" xr:uid="{00000000-0005-0000-0000-000022000000}"/>
    <cellStyle name="Linked Cell" xfId="38" xr:uid="{00000000-0005-0000-0000-000023000000}"/>
    <cellStyle name="Moneda 2" xfId="39" xr:uid="{00000000-0005-0000-0000-000024000000}"/>
    <cellStyle name="Moneda 2 2" xfId="40" xr:uid="{00000000-0005-0000-0000-000025000000}"/>
    <cellStyle name="Normal" xfId="0" builtinId="0"/>
    <cellStyle name="Normal 2" xfId="1" xr:uid="{00000000-0005-0000-0000-000027000000}"/>
    <cellStyle name="Normal 3" xfId="2" xr:uid="{00000000-0005-0000-0000-000028000000}"/>
    <cellStyle name="Normal 4" xfId="41" xr:uid="{00000000-0005-0000-0000-000029000000}"/>
    <cellStyle name="Note" xfId="42" xr:uid="{00000000-0005-0000-0000-00002A000000}"/>
    <cellStyle name="Note 2" xfId="43" xr:uid="{00000000-0005-0000-0000-00002B000000}"/>
    <cellStyle name="Output" xfId="44" xr:uid="{00000000-0005-0000-0000-00002C000000}"/>
    <cellStyle name="Title" xfId="45" xr:uid="{00000000-0005-0000-0000-00002D000000}"/>
    <cellStyle name="Warning Text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77"/>
  <sheetViews>
    <sheetView view="pageBreakPreview" zoomScale="50" zoomScaleNormal="100" zoomScaleSheetLayoutView="50" workbookViewId="0">
      <selection activeCell="C113" sqref="C113:F114"/>
    </sheetView>
  </sheetViews>
  <sheetFormatPr baseColWidth="10" defaultColWidth="11.44140625" defaultRowHeight="13.2" x14ac:dyDescent="0.25"/>
  <cols>
    <col min="1" max="1" width="8.6640625" style="1" customWidth="1"/>
    <col min="2" max="2" width="32.6640625" style="1" customWidth="1"/>
    <col min="3" max="4" width="82.88671875" style="1" customWidth="1"/>
    <col min="5" max="5" width="89.6640625" style="1" bestFit="1" customWidth="1"/>
    <col min="6" max="6" width="82.88671875" style="1" customWidth="1"/>
    <col min="7" max="7" width="3.109375" style="1" customWidth="1"/>
    <col min="8" max="252" width="11.44140625" style="1"/>
    <col min="253" max="253" width="4" style="1" customWidth="1"/>
    <col min="254" max="254" width="8.109375" style="1" customWidth="1"/>
    <col min="255" max="255" width="16.44140625" style="1" bestFit="1" customWidth="1"/>
    <col min="256" max="256" width="3.6640625" style="1" customWidth="1"/>
    <col min="257" max="257" width="19.109375" style="1" bestFit="1" customWidth="1"/>
    <col min="258" max="258" width="3.6640625" style="1" customWidth="1"/>
    <col min="259" max="259" width="16.88671875" style="1" bestFit="1" customWidth="1"/>
    <col min="260" max="260" width="3.6640625" style="1" customWidth="1"/>
    <col min="261" max="261" width="19.109375" style="1" bestFit="1" customWidth="1"/>
    <col min="262" max="262" width="4.109375" style="1" bestFit="1" customWidth="1"/>
    <col min="263" max="508" width="11.44140625" style="1"/>
    <col min="509" max="509" width="4" style="1" customWidth="1"/>
    <col min="510" max="510" width="8.109375" style="1" customWidth="1"/>
    <col min="511" max="511" width="16.44140625" style="1" bestFit="1" customWidth="1"/>
    <col min="512" max="512" width="3.6640625" style="1" customWidth="1"/>
    <col min="513" max="513" width="19.109375" style="1" bestFit="1" customWidth="1"/>
    <col min="514" max="514" width="3.6640625" style="1" customWidth="1"/>
    <col min="515" max="515" width="16.88671875" style="1" bestFit="1" customWidth="1"/>
    <col min="516" max="516" width="3.6640625" style="1" customWidth="1"/>
    <col min="517" max="517" width="19.109375" style="1" bestFit="1" customWidth="1"/>
    <col min="518" max="518" width="4.109375" style="1" bestFit="1" customWidth="1"/>
    <col min="519" max="764" width="11.44140625" style="1"/>
    <col min="765" max="765" width="4" style="1" customWidth="1"/>
    <col min="766" max="766" width="8.109375" style="1" customWidth="1"/>
    <col min="767" max="767" width="16.44140625" style="1" bestFit="1" customWidth="1"/>
    <col min="768" max="768" width="3.6640625" style="1" customWidth="1"/>
    <col min="769" max="769" width="19.109375" style="1" bestFit="1" customWidth="1"/>
    <col min="770" max="770" width="3.6640625" style="1" customWidth="1"/>
    <col min="771" max="771" width="16.88671875" style="1" bestFit="1" customWidth="1"/>
    <col min="772" max="772" width="3.6640625" style="1" customWidth="1"/>
    <col min="773" max="773" width="19.109375" style="1" bestFit="1" customWidth="1"/>
    <col min="774" max="774" width="4.109375" style="1" bestFit="1" customWidth="1"/>
    <col min="775" max="1020" width="11.44140625" style="1"/>
    <col min="1021" max="1021" width="4" style="1" customWidth="1"/>
    <col min="1022" max="1022" width="8.109375" style="1" customWidth="1"/>
    <col min="1023" max="1023" width="16.44140625" style="1" bestFit="1" customWidth="1"/>
    <col min="1024" max="1024" width="3.6640625" style="1" customWidth="1"/>
    <col min="1025" max="1025" width="19.109375" style="1" bestFit="1" customWidth="1"/>
    <col min="1026" max="1026" width="3.6640625" style="1" customWidth="1"/>
    <col min="1027" max="1027" width="16.88671875" style="1" bestFit="1" customWidth="1"/>
    <col min="1028" max="1028" width="3.6640625" style="1" customWidth="1"/>
    <col min="1029" max="1029" width="19.109375" style="1" bestFit="1" customWidth="1"/>
    <col min="1030" max="1030" width="4.109375" style="1" bestFit="1" customWidth="1"/>
    <col min="1031" max="1276" width="11.44140625" style="1"/>
    <col min="1277" max="1277" width="4" style="1" customWidth="1"/>
    <col min="1278" max="1278" width="8.109375" style="1" customWidth="1"/>
    <col min="1279" max="1279" width="16.44140625" style="1" bestFit="1" customWidth="1"/>
    <col min="1280" max="1280" width="3.6640625" style="1" customWidth="1"/>
    <col min="1281" max="1281" width="19.109375" style="1" bestFit="1" customWidth="1"/>
    <col min="1282" max="1282" width="3.6640625" style="1" customWidth="1"/>
    <col min="1283" max="1283" width="16.88671875" style="1" bestFit="1" customWidth="1"/>
    <col min="1284" max="1284" width="3.6640625" style="1" customWidth="1"/>
    <col min="1285" max="1285" width="19.109375" style="1" bestFit="1" customWidth="1"/>
    <col min="1286" max="1286" width="4.109375" style="1" bestFit="1" customWidth="1"/>
    <col min="1287" max="1532" width="11.44140625" style="1"/>
    <col min="1533" max="1533" width="4" style="1" customWidth="1"/>
    <col min="1534" max="1534" width="8.109375" style="1" customWidth="1"/>
    <col min="1535" max="1535" width="16.44140625" style="1" bestFit="1" customWidth="1"/>
    <col min="1536" max="1536" width="3.6640625" style="1" customWidth="1"/>
    <col min="1537" max="1537" width="19.109375" style="1" bestFit="1" customWidth="1"/>
    <col min="1538" max="1538" width="3.6640625" style="1" customWidth="1"/>
    <col min="1539" max="1539" width="16.88671875" style="1" bestFit="1" customWidth="1"/>
    <col min="1540" max="1540" width="3.6640625" style="1" customWidth="1"/>
    <col min="1541" max="1541" width="19.109375" style="1" bestFit="1" customWidth="1"/>
    <col min="1542" max="1542" width="4.109375" style="1" bestFit="1" customWidth="1"/>
    <col min="1543" max="1788" width="11.44140625" style="1"/>
    <col min="1789" max="1789" width="4" style="1" customWidth="1"/>
    <col min="1790" max="1790" width="8.109375" style="1" customWidth="1"/>
    <col min="1791" max="1791" width="16.44140625" style="1" bestFit="1" customWidth="1"/>
    <col min="1792" max="1792" width="3.6640625" style="1" customWidth="1"/>
    <col min="1793" max="1793" width="19.109375" style="1" bestFit="1" customWidth="1"/>
    <col min="1794" max="1794" width="3.6640625" style="1" customWidth="1"/>
    <col min="1795" max="1795" width="16.88671875" style="1" bestFit="1" customWidth="1"/>
    <col min="1796" max="1796" width="3.6640625" style="1" customWidth="1"/>
    <col min="1797" max="1797" width="19.109375" style="1" bestFit="1" customWidth="1"/>
    <col min="1798" max="1798" width="4.109375" style="1" bestFit="1" customWidth="1"/>
    <col min="1799" max="2044" width="11.44140625" style="1"/>
    <col min="2045" max="2045" width="4" style="1" customWidth="1"/>
    <col min="2046" max="2046" width="8.109375" style="1" customWidth="1"/>
    <col min="2047" max="2047" width="16.44140625" style="1" bestFit="1" customWidth="1"/>
    <col min="2048" max="2048" width="3.6640625" style="1" customWidth="1"/>
    <col min="2049" max="2049" width="19.109375" style="1" bestFit="1" customWidth="1"/>
    <col min="2050" max="2050" width="3.6640625" style="1" customWidth="1"/>
    <col min="2051" max="2051" width="16.88671875" style="1" bestFit="1" customWidth="1"/>
    <col min="2052" max="2052" width="3.6640625" style="1" customWidth="1"/>
    <col min="2053" max="2053" width="19.109375" style="1" bestFit="1" customWidth="1"/>
    <col min="2054" max="2054" width="4.109375" style="1" bestFit="1" customWidth="1"/>
    <col min="2055" max="2300" width="11.44140625" style="1"/>
    <col min="2301" max="2301" width="4" style="1" customWidth="1"/>
    <col min="2302" max="2302" width="8.109375" style="1" customWidth="1"/>
    <col min="2303" max="2303" width="16.44140625" style="1" bestFit="1" customWidth="1"/>
    <col min="2304" max="2304" width="3.6640625" style="1" customWidth="1"/>
    <col min="2305" max="2305" width="19.109375" style="1" bestFit="1" customWidth="1"/>
    <col min="2306" max="2306" width="3.6640625" style="1" customWidth="1"/>
    <col min="2307" max="2307" width="16.88671875" style="1" bestFit="1" customWidth="1"/>
    <col min="2308" max="2308" width="3.6640625" style="1" customWidth="1"/>
    <col min="2309" max="2309" width="19.109375" style="1" bestFit="1" customWidth="1"/>
    <col min="2310" max="2310" width="4.109375" style="1" bestFit="1" customWidth="1"/>
    <col min="2311" max="2556" width="11.44140625" style="1"/>
    <col min="2557" max="2557" width="4" style="1" customWidth="1"/>
    <col min="2558" max="2558" width="8.109375" style="1" customWidth="1"/>
    <col min="2559" max="2559" width="16.44140625" style="1" bestFit="1" customWidth="1"/>
    <col min="2560" max="2560" width="3.6640625" style="1" customWidth="1"/>
    <col min="2561" max="2561" width="19.109375" style="1" bestFit="1" customWidth="1"/>
    <col min="2562" max="2562" width="3.6640625" style="1" customWidth="1"/>
    <col min="2563" max="2563" width="16.88671875" style="1" bestFit="1" customWidth="1"/>
    <col min="2564" max="2564" width="3.6640625" style="1" customWidth="1"/>
    <col min="2565" max="2565" width="19.109375" style="1" bestFit="1" customWidth="1"/>
    <col min="2566" max="2566" width="4.109375" style="1" bestFit="1" customWidth="1"/>
    <col min="2567" max="2812" width="11.44140625" style="1"/>
    <col min="2813" max="2813" width="4" style="1" customWidth="1"/>
    <col min="2814" max="2814" width="8.109375" style="1" customWidth="1"/>
    <col min="2815" max="2815" width="16.44140625" style="1" bestFit="1" customWidth="1"/>
    <col min="2816" max="2816" width="3.6640625" style="1" customWidth="1"/>
    <col min="2817" max="2817" width="19.109375" style="1" bestFit="1" customWidth="1"/>
    <col min="2818" max="2818" width="3.6640625" style="1" customWidth="1"/>
    <col min="2819" max="2819" width="16.88671875" style="1" bestFit="1" customWidth="1"/>
    <col min="2820" max="2820" width="3.6640625" style="1" customWidth="1"/>
    <col min="2821" max="2821" width="19.109375" style="1" bestFit="1" customWidth="1"/>
    <col min="2822" max="2822" width="4.109375" style="1" bestFit="1" customWidth="1"/>
    <col min="2823" max="3068" width="11.44140625" style="1"/>
    <col min="3069" max="3069" width="4" style="1" customWidth="1"/>
    <col min="3070" max="3070" width="8.109375" style="1" customWidth="1"/>
    <col min="3071" max="3071" width="16.44140625" style="1" bestFit="1" customWidth="1"/>
    <col min="3072" max="3072" width="3.6640625" style="1" customWidth="1"/>
    <col min="3073" max="3073" width="19.109375" style="1" bestFit="1" customWidth="1"/>
    <col min="3074" max="3074" width="3.6640625" style="1" customWidth="1"/>
    <col min="3075" max="3075" width="16.88671875" style="1" bestFit="1" customWidth="1"/>
    <col min="3076" max="3076" width="3.6640625" style="1" customWidth="1"/>
    <col min="3077" max="3077" width="19.109375" style="1" bestFit="1" customWidth="1"/>
    <col min="3078" max="3078" width="4.109375" style="1" bestFit="1" customWidth="1"/>
    <col min="3079" max="3324" width="11.44140625" style="1"/>
    <col min="3325" max="3325" width="4" style="1" customWidth="1"/>
    <col min="3326" max="3326" width="8.109375" style="1" customWidth="1"/>
    <col min="3327" max="3327" width="16.44140625" style="1" bestFit="1" customWidth="1"/>
    <col min="3328" max="3328" width="3.6640625" style="1" customWidth="1"/>
    <col min="3329" max="3329" width="19.109375" style="1" bestFit="1" customWidth="1"/>
    <col min="3330" max="3330" width="3.6640625" style="1" customWidth="1"/>
    <col min="3331" max="3331" width="16.88671875" style="1" bestFit="1" customWidth="1"/>
    <col min="3332" max="3332" width="3.6640625" style="1" customWidth="1"/>
    <col min="3333" max="3333" width="19.109375" style="1" bestFit="1" customWidth="1"/>
    <col min="3334" max="3334" width="4.109375" style="1" bestFit="1" customWidth="1"/>
    <col min="3335" max="3580" width="11.44140625" style="1"/>
    <col min="3581" max="3581" width="4" style="1" customWidth="1"/>
    <col min="3582" max="3582" width="8.109375" style="1" customWidth="1"/>
    <col min="3583" max="3583" width="16.44140625" style="1" bestFit="1" customWidth="1"/>
    <col min="3584" max="3584" width="3.6640625" style="1" customWidth="1"/>
    <col min="3585" max="3585" width="19.109375" style="1" bestFit="1" customWidth="1"/>
    <col min="3586" max="3586" width="3.6640625" style="1" customWidth="1"/>
    <col min="3587" max="3587" width="16.88671875" style="1" bestFit="1" customWidth="1"/>
    <col min="3588" max="3588" width="3.6640625" style="1" customWidth="1"/>
    <col min="3589" max="3589" width="19.109375" style="1" bestFit="1" customWidth="1"/>
    <col min="3590" max="3590" width="4.109375" style="1" bestFit="1" customWidth="1"/>
    <col min="3591" max="3836" width="11.44140625" style="1"/>
    <col min="3837" max="3837" width="4" style="1" customWidth="1"/>
    <col min="3838" max="3838" width="8.109375" style="1" customWidth="1"/>
    <col min="3839" max="3839" width="16.44140625" style="1" bestFit="1" customWidth="1"/>
    <col min="3840" max="3840" width="3.6640625" style="1" customWidth="1"/>
    <col min="3841" max="3841" width="19.109375" style="1" bestFit="1" customWidth="1"/>
    <col min="3842" max="3842" width="3.6640625" style="1" customWidth="1"/>
    <col min="3843" max="3843" width="16.88671875" style="1" bestFit="1" customWidth="1"/>
    <col min="3844" max="3844" width="3.6640625" style="1" customWidth="1"/>
    <col min="3845" max="3845" width="19.109375" style="1" bestFit="1" customWidth="1"/>
    <col min="3846" max="3846" width="4.109375" style="1" bestFit="1" customWidth="1"/>
    <col min="3847" max="4092" width="11.44140625" style="1"/>
    <col min="4093" max="4093" width="4" style="1" customWidth="1"/>
    <col min="4094" max="4094" width="8.109375" style="1" customWidth="1"/>
    <col min="4095" max="4095" width="16.44140625" style="1" bestFit="1" customWidth="1"/>
    <col min="4096" max="4096" width="3.6640625" style="1" customWidth="1"/>
    <col min="4097" max="4097" width="19.109375" style="1" bestFit="1" customWidth="1"/>
    <col min="4098" max="4098" width="3.6640625" style="1" customWidth="1"/>
    <col min="4099" max="4099" width="16.88671875" style="1" bestFit="1" customWidth="1"/>
    <col min="4100" max="4100" width="3.6640625" style="1" customWidth="1"/>
    <col min="4101" max="4101" width="19.109375" style="1" bestFit="1" customWidth="1"/>
    <col min="4102" max="4102" width="4.109375" style="1" bestFit="1" customWidth="1"/>
    <col min="4103" max="4348" width="11.44140625" style="1"/>
    <col min="4349" max="4349" width="4" style="1" customWidth="1"/>
    <col min="4350" max="4350" width="8.109375" style="1" customWidth="1"/>
    <col min="4351" max="4351" width="16.44140625" style="1" bestFit="1" customWidth="1"/>
    <col min="4352" max="4352" width="3.6640625" style="1" customWidth="1"/>
    <col min="4353" max="4353" width="19.109375" style="1" bestFit="1" customWidth="1"/>
    <col min="4354" max="4354" width="3.6640625" style="1" customWidth="1"/>
    <col min="4355" max="4355" width="16.88671875" style="1" bestFit="1" customWidth="1"/>
    <col min="4356" max="4356" width="3.6640625" style="1" customWidth="1"/>
    <col min="4357" max="4357" width="19.109375" style="1" bestFit="1" customWidth="1"/>
    <col min="4358" max="4358" width="4.109375" style="1" bestFit="1" customWidth="1"/>
    <col min="4359" max="4604" width="11.44140625" style="1"/>
    <col min="4605" max="4605" width="4" style="1" customWidth="1"/>
    <col min="4606" max="4606" width="8.109375" style="1" customWidth="1"/>
    <col min="4607" max="4607" width="16.44140625" style="1" bestFit="1" customWidth="1"/>
    <col min="4608" max="4608" width="3.6640625" style="1" customWidth="1"/>
    <col min="4609" max="4609" width="19.109375" style="1" bestFit="1" customWidth="1"/>
    <col min="4610" max="4610" width="3.6640625" style="1" customWidth="1"/>
    <col min="4611" max="4611" width="16.88671875" style="1" bestFit="1" customWidth="1"/>
    <col min="4612" max="4612" width="3.6640625" style="1" customWidth="1"/>
    <col min="4613" max="4613" width="19.109375" style="1" bestFit="1" customWidth="1"/>
    <col min="4614" max="4614" width="4.109375" style="1" bestFit="1" customWidth="1"/>
    <col min="4615" max="4860" width="11.44140625" style="1"/>
    <col min="4861" max="4861" width="4" style="1" customWidth="1"/>
    <col min="4862" max="4862" width="8.109375" style="1" customWidth="1"/>
    <col min="4863" max="4863" width="16.44140625" style="1" bestFit="1" customWidth="1"/>
    <col min="4864" max="4864" width="3.6640625" style="1" customWidth="1"/>
    <col min="4865" max="4865" width="19.109375" style="1" bestFit="1" customWidth="1"/>
    <col min="4866" max="4866" width="3.6640625" style="1" customWidth="1"/>
    <col min="4867" max="4867" width="16.88671875" style="1" bestFit="1" customWidth="1"/>
    <col min="4868" max="4868" width="3.6640625" style="1" customWidth="1"/>
    <col min="4869" max="4869" width="19.109375" style="1" bestFit="1" customWidth="1"/>
    <col min="4870" max="4870" width="4.109375" style="1" bestFit="1" customWidth="1"/>
    <col min="4871" max="5116" width="11.44140625" style="1"/>
    <col min="5117" max="5117" width="4" style="1" customWidth="1"/>
    <col min="5118" max="5118" width="8.109375" style="1" customWidth="1"/>
    <col min="5119" max="5119" width="16.44140625" style="1" bestFit="1" customWidth="1"/>
    <col min="5120" max="5120" width="3.6640625" style="1" customWidth="1"/>
    <col min="5121" max="5121" width="19.109375" style="1" bestFit="1" customWidth="1"/>
    <col min="5122" max="5122" width="3.6640625" style="1" customWidth="1"/>
    <col min="5123" max="5123" width="16.88671875" style="1" bestFit="1" customWidth="1"/>
    <col min="5124" max="5124" width="3.6640625" style="1" customWidth="1"/>
    <col min="5125" max="5125" width="19.109375" style="1" bestFit="1" customWidth="1"/>
    <col min="5126" max="5126" width="4.109375" style="1" bestFit="1" customWidth="1"/>
    <col min="5127" max="5372" width="11.44140625" style="1"/>
    <col min="5373" max="5373" width="4" style="1" customWidth="1"/>
    <col min="5374" max="5374" width="8.109375" style="1" customWidth="1"/>
    <col min="5375" max="5375" width="16.44140625" style="1" bestFit="1" customWidth="1"/>
    <col min="5376" max="5376" width="3.6640625" style="1" customWidth="1"/>
    <col min="5377" max="5377" width="19.109375" style="1" bestFit="1" customWidth="1"/>
    <col min="5378" max="5378" width="3.6640625" style="1" customWidth="1"/>
    <col min="5379" max="5379" width="16.88671875" style="1" bestFit="1" customWidth="1"/>
    <col min="5380" max="5380" width="3.6640625" style="1" customWidth="1"/>
    <col min="5381" max="5381" width="19.109375" style="1" bestFit="1" customWidth="1"/>
    <col min="5382" max="5382" width="4.109375" style="1" bestFit="1" customWidth="1"/>
    <col min="5383" max="5628" width="11.44140625" style="1"/>
    <col min="5629" max="5629" width="4" style="1" customWidth="1"/>
    <col min="5630" max="5630" width="8.109375" style="1" customWidth="1"/>
    <col min="5631" max="5631" width="16.44140625" style="1" bestFit="1" customWidth="1"/>
    <col min="5632" max="5632" width="3.6640625" style="1" customWidth="1"/>
    <col min="5633" max="5633" width="19.109375" style="1" bestFit="1" customWidth="1"/>
    <col min="5634" max="5634" width="3.6640625" style="1" customWidth="1"/>
    <col min="5635" max="5635" width="16.88671875" style="1" bestFit="1" customWidth="1"/>
    <col min="5636" max="5636" width="3.6640625" style="1" customWidth="1"/>
    <col min="5637" max="5637" width="19.109375" style="1" bestFit="1" customWidth="1"/>
    <col min="5638" max="5638" width="4.109375" style="1" bestFit="1" customWidth="1"/>
    <col min="5639" max="5884" width="11.44140625" style="1"/>
    <col min="5885" max="5885" width="4" style="1" customWidth="1"/>
    <col min="5886" max="5886" width="8.109375" style="1" customWidth="1"/>
    <col min="5887" max="5887" width="16.44140625" style="1" bestFit="1" customWidth="1"/>
    <col min="5888" max="5888" width="3.6640625" style="1" customWidth="1"/>
    <col min="5889" max="5889" width="19.109375" style="1" bestFit="1" customWidth="1"/>
    <col min="5890" max="5890" width="3.6640625" style="1" customWidth="1"/>
    <col min="5891" max="5891" width="16.88671875" style="1" bestFit="1" customWidth="1"/>
    <col min="5892" max="5892" width="3.6640625" style="1" customWidth="1"/>
    <col min="5893" max="5893" width="19.109375" style="1" bestFit="1" customWidth="1"/>
    <col min="5894" max="5894" width="4.109375" style="1" bestFit="1" customWidth="1"/>
    <col min="5895" max="6140" width="11.44140625" style="1"/>
    <col min="6141" max="6141" width="4" style="1" customWidth="1"/>
    <col min="6142" max="6142" width="8.109375" style="1" customWidth="1"/>
    <col min="6143" max="6143" width="16.44140625" style="1" bestFit="1" customWidth="1"/>
    <col min="6144" max="6144" width="3.6640625" style="1" customWidth="1"/>
    <col min="6145" max="6145" width="19.109375" style="1" bestFit="1" customWidth="1"/>
    <col min="6146" max="6146" width="3.6640625" style="1" customWidth="1"/>
    <col min="6147" max="6147" width="16.88671875" style="1" bestFit="1" customWidth="1"/>
    <col min="6148" max="6148" width="3.6640625" style="1" customWidth="1"/>
    <col min="6149" max="6149" width="19.109375" style="1" bestFit="1" customWidth="1"/>
    <col min="6150" max="6150" width="4.109375" style="1" bestFit="1" customWidth="1"/>
    <col min="6151" max="6396" width="11.44140625" style="1"/>
    <col min="6397" max="6397" width="4" style="1" customWidth="1"/>
    <col min="6398" max="6398" width="8.109375" style="1" customWidth="1"/>
    <col min="6399" max="6399" width="16.44140625" style="1" bestFit="1" customWidth="1"/>
    <col min="6400" max="6400" width="3.6640625" style="1" customWidth="1"/>
    <col min="6401" max="6401" width="19.109375" style="1" bestFit="1" customWidth="1"/>
    <col min="6402" max="6402" width="3.6640625" style="1" customWidth="1"/>
    <col min="6403" max="6403" width="16.88671875" style="1" bestFit="1" customWidth="1"/>
    <col min="6404" max="6404" width="3.6640625" style="1" customWidth="1"/>
    <col min="6405" max="6405" width="19.109375" style="1" bestFit="1" customWidth="1"/>
    <col min="6406" max="6406" width="4.109375" style="1" bestFit="1" customWidth="1"/>
    <col min="6407" max="6652" width="11.44140625" style="1"/>
    <col min="6653" max="6653" width="4" style="1" customWidth="1"/>
    <col min="6654" max="6654" width="8.109375" style="1" customWidth="1"/>
    <col min="6655" max="6655" width="16.44140625" style="1" bestFit="1" customWidth="1"/>
    <col min="6656" max="6656" width="3.6640625" style="1" customWidth="1"/>
    <col min="6657" max="6657" width="19.109375" style="1" bestFit="1" customWidth="1"/>
    <col min="6658" max="6658" width="3.6640625" style="1" customWidth="1"/>
    <col min="6659" max="6659" width="16.88671875" style="1" bestFit="1" customWidth="1"/>
    <col min="6660" max="6660" width="3.6640625" style="1" customWidth="1"/>
    <col min="6661" max="6661" width="19.109375" style="1" bestFit="1" customWidth="1"/>
    <col min="6662" max="6662" width="4.109375" style="1" bestFit="1" customWidth="1"/>
    <col min="6663" max="6908" width="11.44140625" style="1"/>
    <col min="6909" max="6909" width="4" style="1" customWidth="1"/>
    <col min="6910" max="6910" width="8.109375" style="1" customWidth="1"/>
    <col min="6911" max="6911" width="16.44140625" style="1" bestFit="1" customWidth="1"/>
    <col min="6912" max="6912" width="3.6640625" style="1" customWidth="1"/>
    <col min="6913" max="6913" width="19.109375" style="1" bestFit="1" customWidth="1"/>
    <col min="6914" max="6914" width="3.6640625" style="1" customWidth="1"/>
    <col min="6915" max="6915" width="16.88671875" style="1" bestFit="1" customWidth="1"/>
    <col min="6916" max="6916" width="3.6640625" style="1" customWidth="1"/>
    <col min="6917" max="6917" width="19.109375" style="1" bestFit="1" customWidth="1"/>
    <col min="6918" max="6918" width="4.109375" style="1" bestFit="1" customWidth="1"/>
    <col min="6919" max="7164" width="11.44140625" style="1"/>
    <col min="7165" max="7165" width="4" style="1" customWidth="1"/>
    <col min="7166" max="7166" width="8.109375" style="1" customWidth="1"/>
    <col min="7167" max="7167" width="16.44140625" style="1" bestFit="1" customWidth="1"/>
    <col min="7168" max="7168" width="3.6640625" style="1" customWidth="1"/>
    <col min="7169" max="7169" width="19.109375" style="1" bestFit="1" customWidth="1"/>
    <col min="7170" max="7170" width="3.6640625" style="1" customWidth="1"/>
    <col min="7171" max="7171" width="16.88671875" style="1" bestFit="1" customWidth="1"/>
    <col min="7172" max="7172" width="3.6640625" style="1" customWidth="1"/>
    <col min="7173" max="7173" width="19.109375" style="1" bestFit="1" customWidth="1"/>
    <col min="7174" max="7174" width="4.109375" style="1" bestFit="1" customWidth="1"/>
    <col min="7175" max="7420" width="11.44140625" style="1"/>
    <col min="7421" max="7421" width="4" style="1" customWidth="1"/>
    <col min="7422" max="7422" width="8.109375" style="1" customWidth="1"/>
    <col min="7423" max="7423" width="16.44140625" style="1" bestFit="1" customWidth="1"/>
    <col min="7424" max="7424" width="3.6640625" style="1" customWidth="1"/>
    <col min="7425" max="7425" width="19.109375" style="1" bestFit="1" customWidth="1"/>
    <col min="7426" max="7426" width="3.6640625" style="1" customWidth="1"/>
    <col min="7427" max="7427" width="16.88671875" style="1" bestFit="1" customWidth="1"/>
    <col min="7428" max="7428" width="3.6640625" style="1" customWidth="1"/>
    <col min="7429" max="7429" width="19.109375" style="1" bestFit="1" customWidth="1"/>
    <col min="7430" max="7430" width="4.109375" style="1" bestFit="1" customWidth="1"/>
    <col min="7431" max="7676" width="11.44140625" style="1"/>
    <col min="7677" max="7677" width="4" style="1" customWidth="1"/>
    <col min="7678" max="7678" width="8.109375" style="1" customWidth="1"/>
    <col min="7679" max="7679" width="16.44140625" style="1" bestFit="1" customWidth="1"/>
    <col min="7680" max="7680" width="3.6640625" style="1" customWidth="1"/>
    <col min="7681" max="7681" width="19.109375" style="1" bestFit="1" customWidth="1"/>
    <col min="7682" max="7682" width="3.6640625" style="1" customWidth="1"/>
    <col min="7683" max="7683" width="16.88671875" style="1" bestFit="1" customWidth="1"/>
    <col min="7684" max="7684" width="3.6640625" style="1" customWidth="1"/>
    <col min="7685" max="7685" width="19.109375" style="1" bestFit="1" customWidth="1"/>
    <col min="7686" max="7686" width="4.109375" style="1" bestFit="1" customWidth="1"/>
    <col min="7687" max="7932" width="11.44140625" style="1"/>
    <col min="7933" max="7933" width="4" style="1" customWidth="1"/>
    <col min="7934" max="7934" width="8.109375" style="1" customWidth="1"/>
    <col min="7935" max="7935" width="16.44140625" style="1" bestFit="1" customWidth="1"/>
    <col min="7936" max="7936" width="3.6640625" style="1" customWidth="1"/>
    <col min="7937" max="7937" width="19.109375" style="1" bestFit="1" customWidth="1"/>
    <col min="7938" max="7938" width="3.6640625" style="1" customWidth="1"/>
    <col min="7939" max="7939" width="16.88671875" style="1" bestFit="1" customWidth="1"/>
    <col min="7940" max="7940" width="3.6640625" style="1" customWidth="1"/>
    <col min="7941" max="7941" width="19.109375" style="1" bestFit="1" customWidth="1"/>
    <col min="7942" max="7942" width="4.109375" style="1" bestFit="1" customWidth="1"/>
    <col min="7943" max="8188" width="11.44140625" style="1"/>
    <col min="8189" max="8189" width="4" style="1" customWidth="1"/>
    <col min="8190" max="8190" width="8.109375" style="1" customWidth="1"/>
    <col min="8191" max="8191" width="16.44140625" style="1" bestFit="1" customWidth="1"/>
    <col min="8192" max="8192" width="3.6640625" style="1" customWidth="1"/>
    <col min="8193" max="8193" width="19.109375" style="1" bestFit="1" customWidth="1"/>
    <col min="8194" max="8194" width="3.6640625" style="1" customWidth="1"/>
    <col min="8195" max="8195" width="16.88671875" style="1" bestFit="1" customWidth="1"/>
    <col min="8196" max="8196" width="3.6640625" style="1" customWidth="1"/>
    <col min="8197" max="8197" width="19.109375" style="1" bestFit="1" customWidth="1"/>
    <col min="8198" max="8198" width="4.109375" style="1" bestFit="1" customWidth="1"/>
    <col min="8199" max="8444" width="11.44140625" style="1"/>
    <col min="8445" max="8445" width="4" style="1" customWidth="1"/>
    <col min="8446" max="8446" width="8.109375" style="1" customWidth="1"/>
    <col min="8447" max="8447" width="16.44140625" style="1" bestFit="1" customWidth="1"/>
    <col min="8448" max="8448" width="3.6640625" style="1" customWidth="1"/>
    <col min="8449" max="8449" width="19.109375" style="1" bestFit="1" customWidth="1"/>
    <col min="8450" max="8450" width="3.6640625" style="1" customWidth="1"/>
    <col min="8451" max="8451" width="16.88671875" style="1" bestFit="1" customWidth="1"/>
    <col min="8452" max="8452" width="3.6640625" style="1" customWidth="1"/>
    <col min="8453" max="8453" width="19.109375" style="1" bestFit="1" customWidth="1"/>
    <col min="8454" max="8454" width="4.109375" style="1" bestFit="1" customWidth="1"/>
    <col min="8455" max="8700" width="11.44140625" style="1"/>
    <col min="8701" max="8701" width="4" style="1" customWidth="1"/>
    <col min="8702" max="8702" width="8.109375" style="1" customWidth="1"/>
    <col min="8703" max="8703" width="16.44140625" style="1" bestFit="1" customWidth="1"/>
    <col min="8704" max="8704" width="3.6640625" style="1" customWidth="1"/>
    <col min="8705" max="8705" width="19.109375" style="1" bestFit="1" customWidth="1"/>
    <col min="8706" max="8706" width="3.6640625" style="1" customWidth="1"/>
    <col min="8707" max="8707" width="16.88671875" style="1" bestFit="1" customWidth="1"/>
    <col min="8708" max="8708" width="3.6640625" style="1" customWidth="1"/>
    <col min="8709" max="8709" width="19.109375" style="1" bestFit="1" customWidth="1"/>
    <col min="8710" max="8710" width="4.109375" style="1" bestFit="1" customWidth="1"/>
    <col min="8711" max="8956" width="11.44140625" style="1"/>
    <col min="8957" max="8957" width="4" style="1" customWidth="1"/>
    <col min="8958" max="8958" width="8.109375" style="1" customWidth="1"/>
    <col min="8959" max="8959" width="16.44140625" style="1" bestFit="1" customWidth="1"/>
    <col min="8960" max="8960" width="3.6640625" style="1" customWidth="1"/>
    <col min="8961" max="8961" width="19.109375" style="1" bestFit="1" customWidth="1"/>
    <col min="8962" max="8962" width="3.6640625" style="1" customWidth="1"/>
    <col min="8963" max="8963" width="16.88671875" style="1" bestFit="1" customWidth="1"/>
    <col min="8964" max="8964" width="3.6640625" style="1" customWidth="1"/>
    <col min="8965" max="8965" width="19.109375" style="1" bestFit="1" customWidth="1"/>
    <col min="8966" max="8966" width="4.109375" style="1" bestFit="1" customWidth="1"/>
    <col min="8967" max="9212" width="11.44140625" style="1"/>
    <col min="9213" max="9213" width="4" style="1" customWidth="1"/>
    <col min="9214" max="9214" width="8.109375" style="1" customWidth="1"/>
    <col min="9215" max="9215" width="16.44140625" style="1" bestFit="1" customWidth="1"/>
    <col min="9216" max="9216" width="3.6640625" style="1" customWidth="1"/>
    <col min="9217" max="9217" width="19.109375" style="1" bestFit="1" customWidth="1"/>
    <col min="9218" max="9218" width="3.6640625" style="1" customWidth="1"/>
    <col min="9219" max="9219" width="16.88671875" style="1" bestFit="1" customWidth="1"/>
    <col min="9220" max="9220" width="3.6640625" style="1" customWidth="1"/>
    <col min="9221" max="9221" width="19.109375" style="1" bestFit="1" customWidth="1"/>
    <col min="9222" max="9222" width="4.109375" style="1" bestFit="1" customWidth="1"/>
    <col min="9223" max="9468" width="11.44140625" style="1"/>
    <col min="9469" max="9469" width="4" style="1" customWidth="1"/>
    <col min="9470" max="9470" width="8.109375" style="1" customWidth="1"/>
    <col min="9471" max="9471" width="16.44140625" style="1" bestFit="1" customWidth="1"/>
    <col min="9472" max="9472" width="3.6640625" style="1" customWidth="1"/>
    <col min="9473" max="9473" width="19.109375" style="1" bestFit="1" customWidth="1"/>
    <col min="9474" max="9474" width="3.6640625" style="1" customWidth="1"/>
    <col min="9475" max="9475" width="16.88671875" style="1" bestFit="1" customWidth="1"/>
    <col min="9476" max="9476" width="3.6640625" style="1" customWidth="1"/>
    <col min="9477" max="9477" width="19.109375" style="1" bestFit="1" customWidth="1"/>
    <col min="9478" max="9478" width="4.109375" style="1" bestFit="1" customWidth="1"/>
    <col min="9479" max="9724" width="11.44140625" style="1"/>
    <col min="9725" max="9725" width="4" style="1" customWidth="1"/>
    <col min="9726" max="9726" width="8.109375" style="1" customWidth="1"/>
    <col min="9727" max="9727" width="16.44140625" style="1" bestFit="1" customWidth="1"/>
    <col min="9728" max="9728" width="3.6640625" style="1" customWidth="1"/>
    <col min="9729" max="9729" width="19.109375" style="1" bestFit="1" customWidth="1"/>
    <col min="9730" max="9730" width="3.6640625" style="1" customWidth="1"/>
    <col min="9731" max="9731" width="16.88671875" style="1" bestFit="1" customWidth="1"/>
    <col min="9732" max="9732" width="3.6640625" style="1" customWidth="1"/>
    <col min="9733" max="9733" width="19.109375" style="1" bestFit="1" customWidth="1"/>
    <col min="9734" max="9734" width="4.109375" style="1" bestFit="1" customWidth="1"/>
    <col min="9735" max="9980" width="11.44140625" style="1"/>
    <col min="9981" max="9981" width="4" style="1" customWidth="1"/>
    <col min="9982" max="9982" width="8.109375" style="1" customWidth="1"/>
    <col min="9983" max="9983" width="16.44140625" style="1" bestFit="1" customWidth="1"/>
    <col min="9984" max="9984" width="3.6640625" style="1" customWidth="1"/>
    <col min="9985" max="9985" width="19.109375" style="1" bestFit="1" customWidth="1"/>
    <col min="9986" max="9986" width="3.6640625" style="1" customWidth="1"/>
    <col min="9987" max="9987" width="16.88671875" style="1" bestFit="1" customWidth="1"/>
    <col min="9988" max="9988" width="3.6640625" style="1" customWidth="1"/>
    <col min="9989" max="9989" width="19.109375" style="1" bestFit="1" customWidth="1"/>
    <col min="9990" max="9990" width="4.109375" style="1" bestFit="1" customWidth="1"/>
    <col min="9991" max="10236" width="11.44140625" style="1"/>
    <col min="10237" max="10237" width="4" style="1" customWidth="1"/>
    <col min="10238" max="10238" width="8.109375" style="1" customWidth="1"/>
    <col min="10239" max="10239" width="16.44140625" style="1" bestFit="1" customWidth="1"/>
    <col min="10240" max="10240" width="3.6640625" style="1" customWidth="1"/>
    <col min="10241" max="10241" width="19.109375" style="1" bestFit="1" customWidth="1"/>
    <col min="10242" max="10242" width="3.6640625" style="1" customWidth="1"/>
    <col min="10243" max="10243" width="16.88671875" style="1" bestFit="1" customWidth="1"/>
    <col min="10244" max="10244" width="3.6640625" style="1" customWidth="1"/>
    <col min="10245" max="10245" width="19.109375" style="1" bestFit="1" customWidth="1"/>
    <col min="10246" max="10246" width="4.109375" style="1" bestFit="1" customWidth="1"/>
    <col min="10247" max="10492" width="11.44140625" style="1"/>
    <col min="10493" max="10493" width="4" style="1" customWidth="1"/>
    <col min="10494" max="10494" width="8.109375" style="1" customWidth="1"/>
    <col min="10495" max="10495" width="16.44140625" style="1" bestFit="1" customWidth="1"/>
    <col min="10496" max="10496" width="3.6640625" style="1" customWidth="1"/>
    <col min="10497" max="10497" width="19.109375" style="1" bestFit="1" customWidth="1"/>
    <col min="10498" max="10498" width="3.6640625" style="1" customWidth="1"/>
    <col min="10499" max="10499" width="16.88671875" style="1" bestFit="1" customWidth="1"/>
    <col min="10500" max="10500" width="3.6640625" style="1" customWidth="1"/>
    <col min="10501" max="10501" width="19.109375" style="1" bestFit="1" customWidth="1"/>
    <col min="10502" max="10502" width="4.109375" style="1" bestFit="1" customWidth="1"/>
    <col min="10503" max="10748" width="11.44140625" style="1"/>
    <col min="10749" max="10749" width="4" style="1" customWidth="1"/>
    <col min="10750" max="10750" width="8.109375" style="1" customWidth="1"/>
    <col min="10751" max="10751" width="16.44140625" style="1" bestFit="1" customWidth="1"/>
    <col min="10752" max="10752" width="3.6640625" style="1" customWidth="1"/>
    <col min="10753" max="10753" width="19.109375" style="1" bestFit="1" customWidth="1"/>
    <col min="10754" max="10754" width="3.6640625" style="1" customWidth="1"/>
    <col min="10755" max="10755" width="16.88671875" style="1" bestFit="1" customWidth="1"/>
    <col min="10756" max="10756" width="3.6640625" style="1" customWidth="1"/>
    <col min="10757" max="10757" width="19.109375" style="1" bestFit="1" customWidth="1"/>
    <col min="10758" max="10758" width="4.109375" style="1" bestFit="1" customWidth="1"/>
    <col min="10759" max="11004" width="11.44140625" style="1"/>
    <col min="11005" max="11005" width="4" style="1" customWidth="1"/>
    <col min="11006" max="11006" width="8.109375" style="1" customWidth="1"/>
    <col min="11007" max="11007" width="16.44140625" style="1" bestFit="1" customWidth="1"/>
    <col min="11008" max="11008" width="3.6640625" style="1" customWidth="1"/>
    <col min="11009" max="11009" width="19.109375" style="1" bestFit="1" customWidth="1"/>
    <col min="11010" max="11010" width="3.6640625" style="1" customWidth="1"/>
    <col min="11011" max="11011" width="16.88671875" style="1" bestFit="1" customWidth="1"/>
    <col min="11012" max="11012" width="3.6640625" style="1" customWidth="1"/>
    <col min="11013" max="11013" width="19.109375" style="1" bestFit="1" customWidth="1"/>
    <col min="11014" max="11014" width="4.109375" style="1" bestFit="1" customWidth="1"/>
    <col min="11015" max="11260" width="11.44140625" style="1"/>
    <col min="11261" max="11261" width="4" style="1" customWidth="1"/>
    <col min="11262" max="11262" width="8.109375" style="1" customWidth="1"/>
    <col min="11263" max="11263" width="16.44140625" style="1" bestFit="1" customWidth="1"/>
    <col min="11264" max="11264" width="3.6640625" style="1" customWidth="1"/>
    <col min="11265" max="11265" width="19.109375" style="1" bestFit="1" customWidth="1"/>
    <col min="11266" max="11266" width="3.6640625" style="1" customWidth="1"/>
    <col min="11267" max="11267" width="16.88671875" style="1" bestFit="1" customWidth="1"/>
    <col min="11268" max="11268" width="3.6640625" style="1" customWidth="1"/>
    <col min="11269" max="11269" width="19.109375" style="1" bestFit="1" customWidth="1"/>
    <col min="11270" max="11270" width="4.109375" style="1" bestFit="1" customWidth="1"/>
    <col min="11271" max="11516" width="11.44140625" style="1"/>
    <col min="11517" max="11517" width="4" style="1" customWidth="1"/>
    <col min="11518" max="11518" width="8.109375" style="1" customWidth="1"/>
    <col min="11519" max="11519" width="16.44140625" style="1" bestFit="1" customWidth="1"/>
    <col min="11520" max="11520" width="3.6640625" style="1" customWidth="1"/>
    <col min="11521" max="11521" width="19.109375" style="1" bestFit="1" customWidth="1"/>
    <col min="11522" max="11522" width="3.6640625" style="1" customWidth="1"/>
    <col min="11523" max="11523" width="16.88671875" style="1" bestFit="1" customWidth="1"/>
    <col min="11524" max="11524" width="3.6640625" style="1" customWidth="1"/>
    <col min="11525" max="11525" width="19.109375" style="1" bestFit="1" customWidth="1"/>
    <col min="11526" max="11526" width="4.109375" style="1" bestFit="1" customWidth="1"/>
    <col min="11527" max="11772" width="11.44140625" style="1"/>
    <col min="11773" max="11773" width="4" style="1" customWidth="1"/>
    <col min="11774" max="11774" width="8.109375" style="1" customWidth="1"/>
    <col min="11775" max="11775" width="16.44140625" style="1" bestFit="1" customWidth="1"/>
    <col min="11776" max="11776" width="3.6640625" style="1" customWidth="1"/>
    <col min="11777" max="11777" width="19.109375" style="1" bestFit="1" customWidth="1"/>
    <col min="11778" max="11778" width="3.6640625" style="1" customWidth="1"/>
    <col min="11779" max="11779" width="16.88671875" style="1" bestFit="1" customWidth="1"/>
    <col min="11780" max="11780" width="3.6640625" style="1" customWidth="1"/>
    <col min="11781" max="11781" width="19.109375" style="1" bestFit="1" customWidth="1"/>
    <col min="11782" max="11782" width="4.109375" style="1" bestFit="1" customWidth="1"/>
    <col min="11783" max="12028" width="11.44140625" style="1"/>
    <col min="12029" max="12029" width="4" style="1" customWidth="1"/>
    <col min="12030" max="12030" width="8.109375" style="1" customWidth="1"/>
    <col min="12031" max="12031" width="16.44140625" style="1" bestFit="1" customWidth="1"/>
    <col min="12032" max="12032" width="3.6640625" style="1" customWidth="1"/>
    <col min="12033" max="12033" width="19.109375" style="1" bestFit="1" customWidth="1"/>
    <col min="12034" max="12034" width="3.6640625" style="1" customWidth="1"/>
    <col min="12035" max="12035" width="16.88671875" style="1" bestFit="1" customWidth="1"/>
    <col min="12036" max="12036" width="3.6640625" style="1" customWidth="1"/>
    <col min="12037" max="12037" width="19.109375" style="1" bestFit="1" customWidth="1"/>
    <col min="12038" max="12038" width="4.109375" style="1" bestFit="1" customWidth="1"/>
    <col min="12039" max="12284" width="11.44140625" style="1"/>
    <col min="12285" max="12285" width="4" style="1" customWidth="1"/>
    <col min="12286" max="12286" width="8.109375" style="1" customWidth="1"/>
    <col min="12287" max="12287" width="16.44140625" style="1" bestFit="1" customWidth="1"/>
    <col min="12288" max="12288" width="3.6640625" style="1" customWidth="1"/>
    <col min="12289" max="12289" width="19.109375" style="1" bestFit="1" customWidth="1"/>
    <col min="12290" max="12290" width="3.6640625" style="1" customWidth="1"/>
    <col min="12291" max="12291" width="16.88671875" style="1" bestFit="1" customWidth="1"/>
    <col min="12292" max="12292" width="3.6640625" style="1" customWidth="1"/>
    <col min="12293" max="12293" width="19.109375" style="1" bestFit="1" customWidth="1"/>
    <col min="12294" max="12294" width="4.109375" style="1" bestFit="1" customWidth="1"/>
    <col min="12295" max="12540" width="11.44140625" style="1"/>
    <col min="12541" max="12541" width="4" style="1" customWidth="1"/>
    <col min="12542" max="12542" width="8.109375" style="1" customWidth="1"/>
    <col min="12543" max="12543" width="16.44140625" style="1" bestFit="1" customWidth="1"/>
    <col min="12544" max="12544" width="3.6640625" style="1" customWidth="1"/>
    <col min="12545" max="12545" width="19.109375" style="1" bestFit="1" customWidth="1"/>
    <col min="12546" max="12546" width="3.6640625" style="1" customWidth="1"/>
    <col min="12547" max="12547" width="16.88671875" style="1" bestFit="1" customWidth="1"/>
    <col min="12548" max="12548" width="3.6640625" style="1" customWidth="1"/>
    <col min="12549" max="12549" width="19.109375" style="1" bestFit="1" customWidth="1"/>
    <col min="12550" max="12550" width="4.109375" style="1" bestFit="1" customWidth="1"/>
    <col min="12551" max="12796" width="11.44140625" style="1"/>
    <col min="12797" max="12797" width="4" style="1" customWidth="1"/>
    <col min="12798" max="12798" width="8.109375" style="1" customWidth="1"/>
    <col min="12799" max="12799" width="16.44140625" style="1" bestFit="1" customWidth="1"/>
    <col min="12800" max="12800" width="3.6640625" style="1" customWidth="1"/>
    <col min="12801" max="12801" width="19.109375" style="1" bestFit="1" customWidth="1"/>
    <col min="12802" max="12802" width="3.6640625" style="1" customWidth="1"/>
    <col min="12803" max="12803" width="16.88671875" style="1" bestFit="1" customWidth="1"/>
    <col min="12804" max="12804" width="3.6640625" style="1" customWidth="1"/>
    <col min="12805" max="12805" width="19.109375" style="1" bestFit="1" customWidth="1"/>
    <col min="12806" max="12806" width="4.109375" style="1" bestFit="1" customWidth="1"/>
    <col min="12807" max="13052" width="11.44140625" style="1"/>
    <col min="13053" max="13053" width="4" style="1" customWidth="1"/>
    <col min="13054" max="13054" width="8.109375" style="1" customWidth="1"/>
    <col min="13055" max="13055" width="16.44140625" style="1" bestFit="1" customWidth="1"/>
    <col min="13056" max="13056" width="3.6640625" style="1" customWidth="1"/>
    <col min="13057" max="13057" width="19.109375" style="1" bestFit="1" customWidth="1"/>
    <col min="13058" max="13058" width="3.6640625" style="1" customWidth="1"/>
    <col min="13059" max="13059" width="16.88671875" style="1" bestFit="1" customWidth="1"/>
    <col min="13060" max="13060" width="3.6640625" style="1" customWidth="1"/>
    <col min="13061" max="13061" width="19.109375" style="1" bestFit="1" customWidth="1"/>
    <col min="13062" max="13062" width="4.109375" style="1" bestFit="1" customWidth="1"/>
    <col min="13063" max="13308" width="11.44140625" style="1"/>
    <col min="13309" max="13309" width="4" style="1" customWidth="1"/>
    <col min="13310" max="13310" width="8.109375" style="1" customWidth="1"/>
    <col min="13311" max="13311" width="16.44140625" style="1" bestFit="1" customWidth="1"/>
    <col min="13312" max="13312" width="3.6640625" style="1" customWidth="1"/>
    <col min="13313" max="13313" width="19.109375" style="1" bestFit="1" customWidth="1"/>
    <col min="13314" max="13314" width="3.6640625" style="1" customWidth="1"/>
    <col min="13315" max="13315" width="16.88671875" style="1" bestFit="1" customWidth="1"/>
    <col min="13316" max="13316" width="3.6640625" style="1" customWidth="1"/>
    <col min="13317" max="13317" width="19.109375" style="1" bestFit="1" customWidth="1"/>
    <col min="13318" max="13318" width="4.109375" style="1" bestFit="1" customWidth="1"/>
    <col min="13319" max="13564" width="11.44140625" style="1"/>
    <col min="13565" max="13565" width="4" style="1" customWidth="1"/>
    <col min="13566" max="13566" width="8.109375" style="1" customWidth="1"/>
    <col min="13567" max="13567" width="16.44140625" style="1" bestFit="1" customWidth="1"/>
    <col min="13568" max="13568" width="3.6640625" style="1" customWidth="1"/>
    <col min="13569" max="13569" width="19.109375" style="1" bestFit="1" customWidth="1"/>
    <col min="13570" max="13570" width="3.6640625" style="1" customWidth="1"/>
    <col min="13571" max="13571" width="16.88671875" style="1" bestFit="1" customWidth="1"/>
    <col min="13572" max="13572" width="3.6640625" style="1" customWidth="1"/>
    <col min="13573" max="13573" width="19.109375" style="1" bestFit="1" customWidth="1"/>
    <col min="13574" max="13574" width="4.109375" style="1" bestFit="1" customWidth="1"/>
    <col min="13575" max="13820" width="11.44140625" style="1"/>
    <col min="13821" max="13821" width="4" style="1" customWidth="1"/>
    <col min="13822" max="13822" width="8.109375" style="1" customWidth="1"/>
    <col min="13823" max="13823" width="16.44140625" style="1" bestFit="1" customWidth="1"/>
    <col min="13824" max="13824" width="3.6640625" style="1" customWidth="1"/>
    <col min="13825" max="13825" width="19.109375" style="1" bestFit="1" customWidth="1"/>
    <col min="13826" max="13826" width="3.6640625" style="1" customWidth="1"/>
    <col min="13827" max="13827" width="16.88671875" style="1" bestFit="1" customWidth="1"/>
    <col min="13828" max="13828" width="3.6640625" style="1" customWidth="1"/>
    <col min="13829" max="13829" width="19.109375" style="1" bestFit="1" customWidth="1"/>
    <col min="13830" max="13830" width="4.109375" style="1" bestFit="1" customWidth="1"/>
    <col min="13831" max="14076" width="11.44140625" style="1"/>
    <col min="14077" max="14077" width="4" style="1" customWidth="1"/>
    <col min="14078" max="14078" width="8.109375" style="1" customWidth="1"/>
    <col min="14079" max="14079" width="16.44140625" style="1" bestFit="1" customWidth="1"/>
    <col min="14080" max="14080" width="3.6640625" style="1" customWidth="1"/>
    <col min="14081" max="14081" width="19.109375" style="1" bestFit="1" customWidth="1"/>
    <col min="14082" max="14082" width="3.6640625" style="1" customWidth="1"/>
    <col min="14083" max="14083" width="16.88671875" style="1" bestFit="1" customWidth="1"/>
    <col min="14084" max="14084" width="3.6640625" style="1" customWidth="1"/>
    <col min="14085" max="14085" width="19.109375" style="1" bestFit="1" customWidth="1"/>
    <col min="14086" max="14086" width="4.109375" style="1" bestFit="1" customWidth="1"/>
    <col min="14087" max="14332" width="11.44140625" style="1"/>
    <col min="14333" max="14333" width="4" style="1" customWidth="1"/>
    <col min="14334" max="14334" width="8.109375" style="1" customWidth="1"/>
    <col min="14335" max="14335" width="16.44140625" style="1" bestFit="1" customWidth="1"/>
    <col min="14336" max="14336" width="3.6640625" style="1" customWidth="1"/>
    <col min="14337" max="14337" width="19.109375" style="1" bestFit="1" customWidth="1"/>
    <col min="14338" max="14338" width="3.6640625" style="1" customWidth="1"/>
    <col min="14339" max="14339" width="16.88671875" style="1" bestFit="1" customWidth="1"/>
    <col min="14340" max="14340" width="3.6640625" style="1" customWidth="1"/>
    <col min="14341" max="14341" width="19.109375" style="1" bestFit="1" customWidth="1"/>
    <col min="14342" max="14342" width="4.109375" style="1" bestFit="1" customWidth="1"/>
    <col min="14343" max="14588" width="11.44140625" style="1"/>
    <col min="14589" max="14589" width="4" style="1" customWidth="1"/>
    <col min="14590" max="14590" width="8.109375" style="1" customWidth="1"/>
    <col min="14591" max="14591" width="16.44140625" style="1" bestFit="1" customWidth="1"/>
    <col min="14592" max="14592" width="3.6640625" style="1" customWidth="1"/>
    <col min="14593" max="14593" width="19.109375" style="1" bestFit="1" customWidth="1"/>
    <col min="14594" max="14594" width="3.6640625" style="1" customWidth="1"/>
    <col min="14595" max="14595" width="16.88671875" style="1" bestFit="1" customWidth="1"/>
    <col min="14596" max="14596" width="3.6640625" style="1" customWidth="1"/>
    <col min="14597" max="14597" width="19.109375" style="1" bestFit="1" customWidth="1"/>
    <col min="14598" max="14598" width="4.109375" style="1" bestFit="1" customWidth="1"/>
    <col min="14599" max="14844" width="11.44140625" style="1"/>
    <col min="14845" max="14845" width="4" style="1" customWidth="1"/>
    <col min="14846" max="14846" width="8.109375" style="1" customWidth="1"/>
    <col min="14847" max="14847" width="16.44140625" style="1" bestFit="1" customWidth="1"/>
    <col min="14848" max="14848" width="3.6640625" style="1" customWidth="1"/>
    <col min="14849" max="14849" width="19.109375" style="1" bestFit="1" customWidth="1"/>
    <col min="14850" max="14850" width="3.6640625" style="1" customWidth="1"/>
    <col min="14851" max="14851" width="16.88671875" style="1" bestFit="1" customWidth="1"/>
    <col min="14852" max="14852" width="3.6640625" style="1" customWidth="1"/>
    <col min="14853" max="14853" width="19.109375" style="1" bestFit="1" customWidth="1"/>
    <col min="14854" max="14854" width="4.109375" style="1" bestFit="1" customWidth="1"/>
    <col min="14855" max="15100" width="11.44140625" style="1"/>
    <col min="15101" max="15101" width="4" style="1" customWidth="1"/>
    <col min="15102" max="15102" width="8.109375" style="1" customWidth="1"/>
    <col min="15103" max="15103" width="16.44140625" style="1" bestFit="1" customWidth="1"/>
    <col min="15104" max="15104" width="3.6640625" style="1" customWidth="1"/>
    <col min="15105" max="15105" width="19.109375" style="1" bestFit="1" customWidth="1"/>
    <col min="15106" max="15106" width="3.6640625" style="1" customWidth="1"/>
    <col min="15107" max="15107" width="16.88671875" style="1" bestFit="1" customWidth="1"/>
    <col min="15108" max="15108" width="3.6640625" style="1" customWidth="1"/>
    <col min="15109" max="15109" width="19.109375" style="1" bestFit="1" customWidth="1"/>
    <col min="15110" max="15110" width="4.109375" style="1" bestFit="1" customWidth="1"/>
    <col min="15111" max="15356" width="11.44140625" style="1"/>
    <col min="15357" max="15357" width="4" style="1" customWidth="1"/>
    <col min="15358" max="15358" width="8.109375" style="1" customWidth="1"/>
    <col min="15359" max="15359" width="16.44140625" style="1" bestFit="1" customWidth="1"/>
    <col min="15360" max="15360" width="3.6640625" style="1" customWidth="1"/>
    <col min="15361" max="15361" width="19.109375" style="1" bestFit="1" customWidth="1"/>
    <col min="15362" max="15362" width="3.6640625" style="1" customWidth="1"/>
    <col min="15363" max="15363" width="16.88671875" style="1" bestFit="1" customWidth="1"/>
    <col min="15364" max="15364" width="3.6640625" style="1" customWidth="1"/>
    <col min="15365" max="15365" width="19.109375" style="1" bestFit="1" customWidth="1"/>
    <col min="15366" max="15366" width="4.109375" style="1" bestFit="1" customWidth="1"/>
    <col min="15367" max="15612" width="11.44140625" style="1"/>
    <col min="15613" max="15613" width="4" style="1" customWidth="1"/>
    <col min="15614" max="15614" width="8.109375" style="1" customWidth="1"/>
    <col min="15615" max="15615" width="16.44140625" style="1" bestFit="1" customWidth="1"/>
    <col min="15616" max="15616" width="3.6640625" style="1" customWidth="1"/>
    <col min="15617" max="15617" width="19.109375" style="1" bestFit="1" customWidth="1"/>
    <col min="15618" max="15618" width="3.6640625" style="1" customWidth="1"/>
    <col min="15619" max="15619" width="16.88671875" style="1" bestFit="1" customWidth="1"/>
    <col min="15620" max="15620" width="3.6640625" style="1" customWidth="1"/>
    <col min="15621" max="15621" width="19.109375" style="1" bestFit="1" customWidth="1"/>
    <col min="15622" max="15622" width="4.109375" style="1" bestFit="1" customWidth="1"/>
    <col min="15623" max="15868" width="11.44140625" style="1"/>
    <col min="15869" max="15869" width="4" style="1" customWidth="1"/>
    <col min="15870" max="15870" width="8.109375" style="1" customWidth="1"/>
    <col min="15871" max="15871" width="16.44140625" style="1" bestFit="1" customWidth="1"/>
    <col min="15872" max="15872" width="3.6640625" style="1" customWidth="1"/>
    <col min="15873" max="15873" width="19.109375" style="1" bestFit="1" customWidth="1"/>
    <col min="15874" max="15874" width="3.6640625" style="1" customWidth="1"/>
    <col min="15875" max="15875" width="16.88671875" style="1" bestFit="1" customWidth="1"/>
    <col min="15876" max="15876" width="3.6640625" style="1" customWidth="1"/>
    <col min="15877" max="15877" width="19.109375" style="1" bestFit="1" customWidth="1"/>
    <col min="15878" max="15878" width="4.109375" style="1" bestFit="1" customWidth="1"/>
    <col min="15879" max="16124" width="11.44140625" style="1"/>
    <col min="16125" max="16125" width="4" style="1" customWidth="1"/>
    <col min="16126" max="16126" width="8.109375" style="1" customWidth="1"/>
    <col min="16127" max="16127" width="16.44140625" style="1" bestFit="1" customWidth="1"/>
    <col min="16128" max="16128" width="3.6640625" style="1" customWidth="1"/>
    <col min="16129" max="16129" width="19.109375" style="1" bestFit="1" customWidth="1"/>
    <col min="16130" max="16130" width="3.6640625" style="1" customWidth="1"/>
    <col min="16131" max="16131" width="16.88671875" style="1" bestFit="1" customWidth="1"/>
    <col min="16132" max="16132" width="3.6640625" style="1" customWidth="1"/>
    <col min="16133" max="16133" width="19.109375" style="1" bestFit="1" customWidth="1"/>
    <col min="16134" max="16134" width="4.109375" style="1" bestFit="1" customWidth="1"/>
    <col min="16135" max="16384" width="11.44140625" style="1"/>
  </cols>
  <sheetData>
    <row r="1" spans="1:9" ht="30" customHeight="1" x14ac:dyDescent="0.25">
      <c r="A1" s="117" t="s">
        <v>91</v>
      </c>
      <c r="B1" s="118"/>
      <c r="C1" s="118"/>
      <c r="D1" s="118"/>
      <c r="E1" s="118"/>
      <c r="F1" s="119"/>
    </row>
    <row r="2" spans="1:9" ht="30" customHeight="1" thickBot="1" x14ac:dyDescent="0.3">
      <c r="A2" s="120"/>
      <c r="B2" s="121"/>
      <c r="C2" s="121"/>
      <c r="D2" s="121"/>
      <c r="E2" s="121"/>
      <c r="F2" s="122"/>
    </row>
    <row r="3" spans="1:9" ht="13.5" customHeight="1" x14ac:dyDescent="0.25">
      <c r="A3" s="117" t="s">
        <v>10</v>
      </c>
      <c r="B3" s="118"/>
      <c r="C3" s="118"/>
      <c r="D3" s="118"/>
      <c r="E3" s="118"/>
      <c r="F3" s="119"/>
    </row>
    <row r="4" spans="1:9" ht="14.25" customHeight="1" thickBot="1" x14ac:dyDescent="0.3">
      <c r="A4" s="120"/>
      <c r="B4" s="121"/>
      <c r="C4" s="121"/>
      <c r="D4" s="121"/>
      <c r="E4" s="121"/>
      <c r="F4" s="122"/>
    </row>
    <row r="5" spans="1:9" s="2" customFormat="1" ht="18" customHeight="1" thickBot="1" x14ac:dyDescent="0.3">
      <c r="A5" s="8"/>
      <c r="B5" s="9"/>
      <c r="C5" s="10" t="s">
        <v>2</v>
      </c>
      <c r="D5" s="10" t="s">
        <v>2</v>
      </c>
      <c r="E5" s="11" t="s">
        <v>1</v>
      </c>
      <c r="F5" s="10" t="s">
        <v>0</v>
      </c>
    </row>
    <row r="6" spans="1:9" s="2" customFormat="1" ht="32.4" customHeight="1" x14ac:dyDescent="0.25">
      <c r="A6" s="129" t="s">
        <v>13</v>
      </c>
      <c r="B6" s="12" t="s">
        <v>18</v>
      </c>
      <c r="C6" s="44" t="s">
        <v>32</v>
      </c>
      <c r="D6" s="44" t="s">
        <v>68</v>
      </c>
      <c r="E6" s="44" t="s">
        <v>93</v>
      </c>
      <c r="F6" s="44" t="s">
        <v>30</v>
      </c>
      <c r="I6" s="4" t="s">
        <v>30</v>
      </c>
    </row>
    <row r="7" spans="1:9" s="2" customFormat="1" ht="32.4" hidden="1" customHeight="1" x14ac:dyDescent="0.25">
      <c r="A7" s="130"/>
      <c r="B7" s="135" t="s">
        <v>92</v>
      </c>
      <c r="C7" s="37" t="s">
        <v>173</v>
      </c>
      <c r="D7" s="37" t="s">
        <v>176</v>
      </c>
      <c r="E7" s="37" t="s">
        <v>199</v>
      </c>
      <c r="F7" s="37" t="s">
        <v>195</v>
      </c>
      <c r="I7" s="3" t="s">
        <v>195</v>
      </c>
    </row>
    <row r="8" spans="1:9" s="2" customFormat="1" ht="32.4" hidden="1" customHeight="1" x14ac:dyDescent="0.25">
      <c r="A8" s="130"/>
      <c r="B8" s="136"/>
      <c r="C8" s="37" t="s">
        <v>174</v>
      </c>
      <c r="D8" s="37" t="s">
        <v>177</v>
      </c>
      <c r="E8" s="37" t="s">
        <v>200</v>
      </c>
      <c r="F8" s="37" t="s">
        <v>196</v>
      </c>
      <c r="I8" s="3" t="s">
        <v>196</v>
      </c>
    </row>
    <row r="9" spans="1:9" s="2" customFormat="1" ht="32.4" hidden="1" customHeight="1" x14ac:dyDescent="0.25">
      <c r="A9" s="130"/>
      <c r="B9" s="136"/>
      <c r="C9" s="37" t="s">
        <v>175</v>
      </c>
      <c r="D9" s="37" t="s">
        <v>178</v>
      </c>
      <c r="E9" s="37" t="s">
        <v>201</v>
      </c>
      <c r="F9" s="37" t="s">
        <v>197</v>
      </c>
      <c r="I9" s="3" t="s">
        <v>197</v>
      </c>
    </row>
    <row r="10" spans="1:9" s="2" customFormat="1" ht="32.4" hidden="1" customHeight="1" x14ac:dyDescent="0.25">
      <c r="A10" s="130"/>
      <c r="B10" s="136"/>
      <c r="C10" s="37"/>
      <c r="D10" s="37" t="s">
        <v>179</v>
      </c>
      <c r="E10" s="37" t="s">
        <v>202</v>
      </c>
      <c r="F10" s="37" t="s">
        <v>198</v>
      </c>
      <c r="I10" s="3" t="s">
        <v>198</v>
      </c>
    </row>
    <row r="11" spans="1:9" s="2" customFormat="1" ht="32.4" hidden="1" customHeight="1" x14ac:dyDescent="0.25">
      <c r="A11" s="130"/>
      <c r="B11" s="136"/>
      <c r="C11" s="37"/>
      <c r="D11" s="37"/>
      <c r="E11" s="37" t="s">
        <v>203</v>
      </c>
      <c r="F11" s="37"/>
    </row>
    <row r="12" spans="1:9" s="2" customFormat="1" ht="32.4" hidden="1" customHeight="1" x14ac:dyDescent="0.25">
      <c r="A12" s="130"/>
      <c r="B12" s="137"/>
      <c r="C12" s="37"/>
      <c r="D12" s="37"/>
      <c r="E12" s="37" t="s">
        <v>204</v>
      </c>
      <c r="F12" s="37"/>
    </row>
    <row r="13" spans="1:9" s="2" customFormat="1" ht="32.4" customHeight="1" x14ac:dyDescent="0.25">
      <c r="A13" s="130"/>
      <c r="B13" s="13" t="s">
        <v>39</v>
      </c>
      <c r="C13" s="44" t="s">
        <v>37</v>
      </c>
      <c r="D13" s="44" t="s">
        <v>34</v>
      </c>
      <c r="E13" s="44" t="s">
        <v>31</v>
      </c>
      <c r="F13" s="44" t="s">
        <v>93</v>
      </c>
    </row>
    <row r="14" spans="1:9" s="2" customFormat="1" ht="32.4" hidden="1" customHeight="1" x14ac:dyDescent="0.25">
      <c r="A14" s="130"/>
      <c r="B14" s="135" t="s">
        <v>92</v>
      </c>
      <c r="C14" s="37" t="s">
        <v>121</v>
      </c>
      <c r="D14" s="37" t="s">
        <v>123</v>
      </c>
      <c r="E14" s="37" t="s">
        <v>125</v>
      </c>
      <c r="F14" s="37" t="s">
        <v>127</v>
      </c>
    </row>
    <row r="15" spans="1:9" s="2" customFormat="1" ht="32.4" hidden="1" customHeight="1" x14ac:dyDescent="0.25">
      <c r="A15" s="130"/>
      <c r="B15" s="136"/>
      <c r="C15" s="37" t="s">
        <v>122</v>
      </c>
      <c r="D15" s="37" t="s">
        <v>124</v>
      </c>
      <c r="E15" s="37" t="s">
        <v>126</v>
      </c>
      <c r="F15" s="37" t="s">
        <v>128</v>
      </c>
    </row>
    <row r="16" spans="1:9" s="2" customFormat="1" ht="32.4" hidden="1" customHeight="1" x14ac:dyDescent="0.25">
      <c r="A16" s="130"/>
      <c r="B16" s="136"/>
      <c r="C16" s="37"/>
      <c r="D16" s="37"/>
      <c r="E16" s="37"/>
      <c r="F16" s="37" t="s">
        <v>129</v>
      </c>
    </row>
    <row r="17" spans="1:6" s="2" customFormat="1" ht="32.4" hidden="1" customHeight="1" x14ac:dyDescent="0.25">
      <c r="A17" s="130"/>
      <c r="B17" s="136"/>
      <c r="C17" s="37"/>
      <c r="D17" s="37"/>
      <c r="E17" s="37"/>
      <c r="F17" s="37"/>
    </row>
    <row r="18" spans="1:6" s="2" customFormat="1" ht="32.4" hidden="1" customHeight="1" x14ac:dyDescent="0.25">
      <c r="A18" s="130"/>
      <c r="B18" s="136"/>
      <c r="C18" s="37"/>
      <c r="D18" s="37"/>
      <c r="E18" s="37"/>
      <c r="F18" s="37"/>
    </row>
    <row r="19" spans="1:6" s="2" customFormat="1" ht="32.4" hidden="1" customHeight="1" x14ac:dyDescent="0.25">
      <c r="A19" s="130"/>
      <c r="B19" s="137"/>
      <c r="C19" s="37"/>
      <c r="D19" s="37"/>
      <c r="E19" s="37"/>
      <c r="F19" s="37"/>
    </row>
    <row r="20" spans="1:6" s="2" customFormat="1" ht="32.4" customHeight="1" x14ac:dyDescent="0.25">
      <c r="A20" s="130"/>
      <c r="B20" s="14" t="s">
        <v>41</v>
      </c>
      <c r="C20" s="44" t="s">
        <v>93</v>
      </c>
      <c r="D20" s="44" t="s">
        <v>33</v>
      </c>
      <c r="E20" s="44" t="s">
        <v>34</v>
      </c>
      <c r="F20" s="44" t="s">
        <v>30</v>
      </c>
    </row>
    <row r="21" spans="1:6" s="2" customFormat="1" ht="32.4" hidden="1" customHeight="1" x14ac:dyDescent="0.25">
      <c r="A21" s="130"/>
      <c r="B21" s="135" t="s">
        <v>92</v>
      </c>
      <c r="C21" s="37" t="s">
        <v>108</v>
      </c>
      <c r="D21" s="37" t="s">
        <v>114</v>
      </c>
      <c r="E21" s="37" t="s">
        <v>117</v>
      </c>
      <c r="F21" s="37" t="s">
        <v>119</v>
      </c>
    </row>
    <row r="22" spans="1:6" s="2" customFormat="1" ht="32.4" hidden="1" customHeight="1" x14ac:dyDescent="0.25">
      <c r="A22" s="130"/>
      <c r="B22" s="136"/>
      <c r="C22" s="37" t="s">
        <v>109</v>
      </c>
      <c r="D22" s="37" t="s">
        <v>115</v>
      </c>
      <c r="E22" s="37" t="s">
        <v>118</v>
      </c>
      <c r="F22" s="37" t="s">
        <v>120</v>
      </c>
    </row>
    <row r="23" spans="1:6" s="2" customFormat="1" ht="32.4" hidden="1" customHeight="1" x14ac:dyDescent="0.25">
      <c r="A23" s="130"/>
      <c r="B23" s="136"/>
      <c r="C23" s="37" t="s">
        <v>110</v>
      </c>
      <c r="D23" s="37" t="s">
        <v>116</v>
      </c>
      <c r="E23" s="37"/>
      <c r="F23" s="37"/>
    </row>
    <row r="24" spans="1:6" s="2" customFormat="1" ht="32.4" hidden="1" customHeight="1" x14ac:dyDescent="0.25">
      <c r="A24" s="130"/>
      <c r="B24" s="136"/>
      <c r="C24" s="37" t="s">
        <v>111</v>
      </c>
      <c r="D24" s="37"/>
      <c r="E24" s="37"/>
      <c r="F24" s="37"/>
    </row>
    <row r="25" spans="1:6" s="2" customFormat="1" ht="32.4" hidden="1" customHeight="1" x14ac:dyDescent="0.25">
      <c r="A25" s="130"/>
      <c r="B25" s="136"/>
      <c r="C25" s="37" t="s">
        <v>112</v>
      </c>
      <c r="D25" s="37"/>
      <c r="E25" s="37"/>
      <c r="F25" s="37"/>
    </row>
    <row r="26" spans="1:6" s="2" customFormat="1" ht="32.4" hidden="1" customHeight="1" x14ac:dyDescent="0.25">
      <c r="A26" s="130"/>
      <c r="B26" s="137"/>
      <c r="C26" s="37" t="s">
        <v>113</v>
      </c>
      <c r="D26" s="37"/>
      <c r="E26" s="37"/>
      <c r="F26" s="37"/>
    </row>
    <row r="27" spans="1:6" s="26" customFormat="1" ht="28.2" customHeight="1" x14ac:dyDescent="0.25">
      <c r="A27" s="130"/>
      <c r="B27" s="25" t="s">
        <v>22</v>
      </c>
      <c r="C27" s="44" t="s">
        <v>32</v>
      </c>
      <c r="D27" s="44" t="s">
        <v>33</v>
      </c>
      <c r="E27" s="44" t="s">
        <v>30</v>
      </c>
      <c r="F27" s="44" t="s">
        <v>93</v>
      </c>
    </row>
    <row r="28" spans="1:6" s="26" customFormat="1" ht="28.2" hidden="1" customHeight="1" x14ac:dyDescent="0.25">
      <c r="A28" s="130"/>
      <c r="B28" s="27"/>
      <c r="C28" s="38" t="s">
        <v>218</v>
      </c>
      <c r="D28" s="38" t="s">
        <v>220</v>
      </c>
      <c r="E28" s="38" t="s">
        <v>222</v>
      </c>
      <c r="F28" s="38" t="s">
        <v>225</v>
      </c>
    </row>
    <row r="29" spans="1:6" s="26" customFormat="1" ht="28.2" hidden="1" customHeight="1" x14ac:dyDescent="0.25">
      <c r="A29" s="130"/>
      <c r="B29" s="27"/>
      <c r="C29" s="38" t="s">
        <v>219</v>
      </c>
      <c r="D29" s="38" t="s">
        <v>221</v>
      </c>
      <c r="E29" s="38" t="s">
        <v>223</v>
      </c>
      <c r="F29" s="38" t="s">
        <v>226</v>
      </c>
    </row>
    <row r="30" spans="1:6" s="26" customFormat="1" ht="28.2" hidden="1" customHeight="1" x14ac:dyDescent="0.25">
      <c r="A30" s="130"/>
      <c r="B30" s="27"/>
      <c r="C30" s="38" t="s">
        <v>217</v>
      </c>
      <c r="D30" s="38"/>
      <c r="E30" s="38" t="s">
        <v>224</v>
      </c>
      <c r="F30" s="38" t="s">
        <v>227</v>
      </c>
    </row>
    <row r="31" spans="1:6" s="26" customFormat="1" ht="28.2" hidden="1" customHeight="1" x14ac:dyDescent="0.25">
      <c r="A31" s="130"/>
      <c r="B31" s="27"/>
      <c r="C31" s="38"/>
      <c r="D31" s="38"/>
      <c r="E31" s="38"/>
      <c r="F31" s="38" t="s">
        <v>228</v>
      </c>
    </row>
    <row r="32" spans="1:6" s="26" customFormat="1" ht="28.2" hidden="1" customHeight="1" x14ac:dyDescent="0.25">
      <c r="A32" s="130"/>
      <c r="B32" s="27"/>
      <c r="C32" s="38"/>
      <c r="D32" s="38"/>
      <c r="E32" s="38"/>
      <c r="F32" s="38" t="s">
        <v>229</v>
      </c>
    </row>
    <row r="33" spans="1:6" s="26" customFormat="1" ht="28.2" customHeight="1" x14ac:dyDescent="0.25">
      <c r="A33" s="130"/>
      <c r="B33" s="14" t="s">
        <v>24</v>
      </c>
      <c r="C33" s="44" t="s">
        <v>34</v>
      </c>
      <c r="D33" s="44" t="s">
        <v>67</v>
      </c>
      <c r="E33" s="44" t="s">
        <v>93</v>
      </c>
      <c r="F33" s="45" t="s">
        <v>32</v>
      </c>
    </row>
    <row r="34" spans="1:6" s="26" customFormat="1" ht="28.2" customHeight="1" thickBot="1" x14ac:dyDescent="0.3">
      <c r="A34" s="131"/>
      <c r="B34" s="28" t="s">
        <v>25</v>
      </c>
      <c r="C34" s="51" t="s">
        <v>69</v>
      </c>
      <c r="D34" s="51" t="s">
        <v>93</v>
      </c>
      <c r="E34" s="51" t="s">
        <v>34</v>
      </c>
      <c r="F34" s="52" t="s">
        <v>70</v>
      </c>
    </row>
    <row r="35" spans="1:6" s="26" customFormat="1" ht="28.2" customHeight="1" x14ac:dyDescent="0.25">
      <c r="A35" s="132" t="s">
        <v>5</v>
      </c>
      <c r="B35" s="13" t="s">
        <v>26</v>
      </c>
      <c r="C35" s="40" t="s">
        <v>93</v>
      </c>
      <c r="D35" s="40" t="s">
        <v>30</v>
      </c>
      <c r="E35" s="40" t="s">
        <v>37</v>
      </c>
      <c r="F35" s="41" t="s">
        <v>33</v>
      </c>
    </row>
    <row r="36" spans="1:6" s="26" customFormat="1" ht="28.2" hidden="1" customHeight="1" x14ac:dyDescent="0.25">
      <c r="A36" s="133"/>
      <c r="B36" s="138" t="s">
        <v>92</v>
      </c>
      <c r="C36" s="42" t="s">
        <v>94</v>
      </c>
      <c r="D36" s="42" t="s">
        <v>96</v>
      </c>
      <c r="E36" s="42" t="s">
        <v>101</v>
      </c>
      <c r="F36" s="43" t="s">
        <v>103</v>
      </c>
    </row>
    <row r="37" spans="1:6" s="26" customFormat="1" ht="28.2" hidden="1" customHeight="1" x14ac:dyDescent="0.25">
      <c r="A37" s="133"/>
      <c r="B37" s="139"/>
      <c r="C37" s="42" t="s">
        <v>95</v>
      </c>
      <c r="D37" s="42" t="s">
        <v>97</v>
      </c>
      <c r="E37" s="42" t="s">
        <v>102</v>
      </c>
      <c r="F37" s="43" t="s">
        <v>104</v>
      </c>
    </row>
    <row r="38" spans="1:6" s="26" customFormat="1" ht="28.2" hidden="1" customHeight="1" x14ac:dyDescent="0.25">
      <c r="A38" s="133"/>
      <c r="B38" s="139"/>
      <c r="C38" s="42"/>
      <c r="D38" s="42" t="s">
        <v>98</v>
      </c>
      <c r="E38" s="42"/>
      <c r="F38" s="43" t="s">
        <v>105</v>
      </c>
    </row>
    <row r="39" spans="1:6" s="26" customFormat="1" ht="28.2" hidden="1" customHeight="1" x14ac:dyDescent="0.25">
      <c r="A39" s="133"/>
      <c r="B39" s="139"/>
      <c r="C39" s="42"/>
      <c r="D39" s="42" t="s">
        <v>99</v>
      </c>
      <c r="E39" s="42"/>
      <c r="F39" s="43" t="s">
        <v>106</v>
      </c>
    </row>
    <row r="40" spans="1:6" s="26" customFormat="1" ht="28.2" hidden="1" customHeight="1" x14ac:dyDescent="0.25">
      <c r="A40" s="133"/>
      <c r="B40" s="139"/>
      <c r="C40" s="42"/>
      <c r="D40" s="42" t="s">
        <v>100</v>
      </c>
      <c r="E40" s="42"/>
      <c r="F40" s="43" t="s">
        <v>107</v>
      </c>
    </row>
    <row r="41" spans="1:6" s="26" customFormat="1" ht="28.2" hidden="1" customHeight="1" x14ac:dyDescent="0.25">
      <c r="A41" s="133"/>
      <c r="B41" s="140"/>
      <c r="C41" s="42"/>
      <c r="D41" s="42"/>
      <c r="E41" s="42"/>
      <c r="F41" s="43"/>
    </row>
    <row r="42" spans="1:6" s="26" customFormat="1" ht="28.2" customHeight="1" x14ac:dyDescent="0.25">
      <c r="A42" s="133"/>
      <c r="B42" s="14" t="s">
        <v>18</v>
      </c>
      <c r="C42" s="40" t="s">
        <v>30</v>
      </c>
      <c r="D42" s="40" t="s">
        <v>36</v>
      </c>
      <c r="E42" s="44" t="s">
        <v>68</v>
      </c>
      <c r="F42" s="45" t="s">
        <v>34</v>
      </c>
    </row>
    <row r="43" spans="1:6" s="26" customFormat="1" ht="28.2" hidden="1" customHeight="1" x14ac:dyDescent="0.25">
      <c r="A43" s="133"/>
      <c r="B43" s="138" t="s">
        <v>92</v>
      </c>
      <c r="C43" s="42" t="s">
        <v>130</v>
      </c>
      <c r="D43" s="42" t="s">
        <v>135</v>
      </c>
      <c r="E43" s="42" t="s">
        <v>143</v>
      </c>
      <c r="F43" s="43" t="s">
        <v>148</v>
      </c>
    </row>
    <row r="44" spans="1:6" s="26" customFormat="1" ht="28.2" hidden="1" customHeight="1" x14ac:dyDescent="0.25">
      <c r="A44" s="133"/>
      <c r="B44" s="139"/>
      <c r="C44" s="42" t="s">
        <v>131</v>
      </c>
      <c r="D44" s="42" t="s">
        <v>136</v>
      </c>
      <c r="E44" s="42" t="s">
        <v>144</v>
      </c>
      <c r="F44" s="43" t="s">
        <v>149</v>
      </c>
    </row>
    <row r="45" spans="1:6" s="26" customFormat="1" ht="28.2" hidden="1" customHeight="1" x14ac:dyDescent="0.25">
      <c r="A45" s="133"/>
      <c r="B45" s="139"/>
      <c r="C45" s="42" t="s">
        <v>132</v>
      </c>
      <c r="D45" s="42"/>
      <c r="E45" s="42" t="s">
        <v>145</v>
      </c>
      <c r="F45" s="43" t="s">
        <v>150</v>
      </c>
    </row>
    <row r="46" spans="1:6" s="26" customFormat="1" ht="28.2" hidden="1" customHeight="1" x14ac:dyDescent="0.25">
      <c r="A46" s="133"/>
      <c r="B46" s="139"/>
      <c r="C46" s="42" t="s">
        <v>133</v>
      </c>
      <c r="D46" s="42"/>
      <c r="E46" s="42" t="s">
        <v>146</v>
      </c>
      <c r="F46" s="43"/>
    </row>
    <row r="47" spans="1:6" s="26" customFormat="1" ht="28.2" hidden="1" customHeight="1" x14ac:dyDescent="0.25">
      <c r="A47" s="133"/>
      <c r="B47" s="139"/>
      <c r="C47" s="42" t="s">
        <v>134</v>
      </c>
      <c r="D47" s="42"/>
      <c r="E47" s="42" t="s">
        <v>147</v>
      </c>
      <c r="F47" s="43"/>
    </row>
    <row r="48" spans="1:6" s="26" customFormat="1" ht="28.2" hidden="1" customHeight="1" x14ac:dyDescent="0.25">
      <c r="A48" s="133"/>
      <c r="B48" s="140"/>
      <c r="C48" s="42"/>
      <c r="D48" s="42"/>
      <c r="E48" s="42"/>
      <c r="F48" s="43"/>
    </row>
    <row r="49" spans="1:6" s="26" customFormat="1" ht="28.2" customHeight="1" x14ac:dyDescent="0.25">
      <c r="A49" s="133"/>
      <c r="B49" s="14" t="s">
        <v>19</v>
      </c>
      <c r="C49" s="44" t="s">
        <v>31</v>
      </c>
      <c r="D49" s="44" t="s">
        <v>33</v>
      </c>
      <c r="E49" s="44" t="s">
        <v>30</v>
      </c>
      <c r="F49" s="45" t="s">
        <v>93</v>
      </c>
    </row>
    <row r="50" spans="1:6" s="26" customFormat="1" ht="28.2" hidden="1" customHeight="1" x14ac:dyDescent="0.25">
      <c r="A50" s="133"/>
      <c r="B50" s="138" t="s">
        <v>92</v>
      </c>
      <c r="C50" s="42" t="s">
        <v>137</v>
      </c>
      <c r="D50" s="42" t="s">
        <v>139</v>
      </c>
      <c r="E50" s="42" t="s">
        <v>205</v>
      </c>
      <c r="F50" s="43" t="s">
        <v>211</v>
      </c>
    </row>
    <row r="51" spans="1:6" s="26" customFormat="1" ht="28.2" hidden="1" customHeight="1" x14ac:dyDescent="0.25">
      <c r="A51" s="133"/>
      <c r="B51" s="139"/>
      <c r="C51" s="42" t="s">
        <v>138</v>
      </c>
      <c r="D51" s="42" t="s">
        <v>140</v>
      </c>
      <c r="E51" s="42" t="s">
        <v>206</v>
      </c>
      <c r="F51" s="43" t="s">
        <v>212</v>
      </c>
    </row>
    <row r="52" spans="1:6" s="26" customFormat="1" ht="28.2" hidden="1" customHeight="1" x14ac:dyDescent="0.25">
      <c r="A52" s="133"/>
      <c r="B52" s="139"/>
      <c r="C52" s="42"/>
      <c r="D52" s="42" t="s">
        <v>141</v>
      </c>
      <c r="E52" s="42" t="s">
        <v>207</v>
      </c>
      <c r="F52" s="43" t="s">
        <v>213</v>
      </c>
    </row>
    <row r="53" spans="1:6" s="26" customFormat="1" ht="28.2" hidden="1" customHeight="1" x14ac:dyDescent="0.25">
      <c r="A53" s="133"/>
      <c r="B53" s="139"/>
      <c r="C53" s="42"/>
      <c r="D53" s="42" t="s">
        <v>142</v>
      </c>
      <c r="E53" s="42" t="s">
        <v>208</v>
      </c>
      <c r="F53" s="43" t="s">
        <v>214</v>
      </c>
    </row>
    <row r="54" spans="1:6" s="26" customFormat="1" ht="28.2" hidden="1" customHeight="1" x14ac:dyDescent="0.25">
      <c r="A54" s="133"/>
      <c r="B54" s="139"/>
      <c r="C54" s="42"/>
      <c r="D54" s="42"/>
      <c r="E54" s="42" t="s">
        <v>209</v>
      </c>
      <c r="F54" s="43" t="s">
        <v>215</v>
      </c>
    </row>
    <row r="55" spans="1:6" s="26" customFormat="1" ht="28.2" hidden="1" customHeight="1" x14ac:dyDescent="0.25">
      <c r="A55" s="133"/>
      <c r="B55" s="140"/>
      <c r="C55" s="42"/>
      <c r="D55" s="42"/>
      <c r="E55" s="42" t="s">
        <v>210</v>
      </c>
      <c r="F55" s="43" t="s">
        <v>216</v>
      </c>
    </row>
    <row r="56" spans="1:6" s="26" customFormat="1" ht="28.2" customHeight="1" x14ac:dyDescent="0.25">
      <c r="A56" s="133"/>
      <c r="B56" s="14" t="s">
        <v>23</v>
      </c>
      <c r="C56" s="44" t="s">
        <v>32</v>
      </c>
      <c r="D56" s="44" t="s">
        <v>33</v>
      </c>
      <c r="E56" s="44" t="s">
        <v>93</v>
      </c>
      <c r="F56" s="45" t="s">
        <v>30</v>
      </c>
    </row>
    <row r="57" spans="1:6" s="26" customFormat="1" ht="28.2" hidden="1" customHeight="1" x14ac:dyDescent="0.25">
      <c r="A57" s="133"/>
      <c r="B57" s="138" t="s">
        <v>92</v>
      </c>
      <c r="C57" s="42" t="s">
        <v>151</v>
      </c>
      <c r="D57" s="42" t="s">
        <v>153</v>
      </c>
      <c r="E57" s="42" t="s">
        <v>158</v>
      </c>
      <c r="F57" s="43" t="s">
        <v>164</v>
      </c>
    </row>
    <row r="58" spans="1:6" s="26" customFormat="1" ht="28.2" hidden="1" customHeight="1" x14ac:dyDescent="0.25">
      <c r="A58" s="133"/>
      <c r="B58" s="139"/>
      <c r="C58" s="42" t="s">
        <v>152</v>
      </c>
      <c r="D58" s="42" t="s">
        <v>154</v>
      </c>
      <c r="E58" s="42" t="s">
        <v>159</v>
      </c>
      <c r="F58" s="43" t="s">
        <v>165</v>
      </c>
    </row>
    <row r="59" spans="1:6" s="26" customFormat="1" ht="28.2" hidden="1" customHeight="1" x14ac:dyDescent="0.25">
      <c r="A59" s="133"/>
      <c r="B59" s="139"/>
      <c r="C59" s="42"/>
      <c r="D59" s="42" t="s">
        <v>155</v>
      </c>
      <c r="E59" s="42" t="s">
        <v>160</v>
      </c>
      <c r="F59" s="43" t="s">
        <v>166</v>
      </c>
    </row>
    <row r="60" spans="1:6" s="26" customFormat="1" ht="28.2" hidden="1" customHeight="1" x14ac:dyDescent="0.25">
      <c r="A60" s="133"/>
      <c r="B60" s="139"/>
      <c r="C60" s="42"/>
      <c r="D60" s="42" t="s">
        <v>156</v>
      </c>
      <c r="E60" s="42" t="s">
        <v>161</v>
      </c>
      <c r="F60" s="43" t="s">
        <v>167</v>
      </c>
    </row>
    <row r="61" spans="1:6" s="26" customFormat="1" ht="28.2" hidden="1" customHeight="1" x14ac:dyDescent="0.25">
      <c r="A61" s="133"/>
      <c r="B61" s="139"/>
      <c r="C61" s="42"/>
      <c r="D61" s="42" t="s">
        <v>157</v>
      </c>
      <c r="E61" s="42" t="s">
        <v>162</v>
      </c>
      <c r="F61" s="43"/>
    </row>
    <row r="62" spans="1:6" s="26" customFormat="1" ht="28.2" hidden="1" customHeight="1" x14ac:dyDescent="0.25">
      <c r="A62" s="133"/>
      <c r="B62" s="140"/>
      <c r="C62" s="42"/>
      <c r="D62" s="42"/>
      <c r="E62" s="42" t="s">
        <v>163</v>
      </c>
      <c r="F62" s="43"/>
    </row>
    <row r="63" spans="1:6" s="26" customFormat="1" ht="28.2" customHeight="1" x14ac:dyDescent="0.25">
      <c r="A63" s="133"/>
      <c r="B63" s="14" t="s">
        <v>20</v>
      </c>
      <c r="C63" s="44" t="s">
        <v>66</v>
      </c>
      <c r="D63" s="44" t="s">
        <v>30</v>
      </c>
      <c r="E63" s="44" t="s">
        <v>37</v>
      </c>
      <c r="F63" s="45" t="s">
        <v>93</v>
      </c>
    </row>
    <row r="64" spans="1:6" s="26" customFormat="1" ht="28.2" hidden="1" customHeight="1" x14ac:dyDescent="0.25">
      <c r="A64" s="133"/>
      <c r="B64" s="138" t="s">
        <v>92</v>
      </c>
      <c r="C64" s="42" t="s">
        <v>168</v>
      </c>
      <c r="D64" s="42" t="s">
        <v>170</v>
      </c>
      <c r="E64" s="42" t="s">
        <v>187</v>
      </c>
      <c r="F64" s="43" t="s">
        <v>189</v>
      </c>
    </row>
    <row r="65" spans="1:6" s="26" customFormat="1" ht="28.2" hidden="1" customHeight="1" x14ac:dyDescent="0.25">
      <c r="A65" s="133"/>
      <c r="B65" s="139"/>
      <c r="C65" s="42" t="s">
        <v>169</v>
      </c>
      <c r="D65" s="42" t="s">
        <v>171</v>
      </c>
      <c r="E65" s="42" t="s">
        <v>188</v>
      </c>
      <c r="F65" s="43" t="s">
        <v>190</v>
      </c>
    </row>
    <row r="66" spans="1:6" s="26" customFormat="1" ht="28.2" hidden="1" customHeight="1" x14ac:dyDescent="0.25">
      <c r="A66" s="133"/>
      <c r="B66" s="139"/>
      <c r="C66" s="42"/>
      <c r="D66" s="42" t="s">
        <v>172</v>
      </c>
      <c r="E66" s="42"/>
      <c r="F66" s="43" t="s">
        <v>191</v>
      </c>
    </row>
    <row r="67" spans="1:6" s="26" customFormat="1" ht="28.2" hidden="1" customHeight="1" x14ac:dyDescent="0.25">
      <c r="A67" s="133"/>
      <c r="B67" s="139"/>
      <c r="C67" s="42"/>
      <c r="D67" s="42"/>
      <c r="E67" s="42"/>
      <c r="F67" s="43" t="s">
        <v>192</v>
      </c>
    </row>
    <row r="68" spans="1:6" s="26" customFormat="1" ht="28.2" hidden="1" customHeight="1" x14ac:dyDescent="0.25">
      <c r="A68" s="133"/>
      <c r="B68" s="139"/>
      <c r="C68" s="42"/>
      <c r="D68" s="42"/>
      <c r="E68" s="42"/>
      <c r="F68" s="43" t="s">
        <v>193</v>
      </c>
    </row>
    <row r="69" spans="1:6" s="26" customFormat="1" ht="28.2" hidden="1" customHeight="1" x14ac:dyDescent="0.25">
      <c r="A69" s="133"/>
      <c r="B69" s="140"/>
      <c r="C69" s="42"/>
      <c r="D69" s="42"/>
      <c r="E69" s="42"/>
      <c r="F69" s="43" t="s">
        <v>194</v>
      </c>
    </row>
    <row r="70" spans="1:6" s="26" customFormat="1" ht="28.2" customHeight="1" x14ac:dyDescent="0.25">
      <c r="A70" s="133"/>
      <c r="B70" s="14" t="s">
        <v>21</v>
      </c>
      <c r="C70" s="44" t="s">
        <v>30</v>
      </c>
      <c r="D70" s="44" t="s">
        <v>34</v>
      </c>
      <c r="E70" s="44" t="s">
        <v>67</v>
      </c>
      <c r="F70" s="45" t="s">
        <v>93</v>
      </c>
    </row>
    <row r="71" spans="1:6" s="26" customFormat="1" ht="28.2" hidden="1" customHeight="1" x14ac:dyDescent="0.25">
      <c r="A71" s="133"/>
      <c r="B71" s="14"/>
      <c r="C71" s="37" t="s">
        <v>247</v>
      </c>
      <c r="D71" s="37" t="s">
        <v>249</v>
      </c>
      <c r="E71" s="37" t="s">
        <v>253</v>
      </c>
      <c r="F71" s="39" t="s">
        <v>258</v>
      </c>
    </row>
    <row r="72" spans="1:6" s="26" customFormat="1" ht="28.2" hidden="1" customHeight="1" x14ac:dyDescent="0.25">
      <c r="A72" s="133"/>
      <c r="B72" s="14"/>
      <c r="C72" s="37" t="s">
        <v>248</v>
      </c>
      <c r="D72" s="37" t="s">
        <v>250</v>
      </c>
      <c r="E72" s="37" t="s">
        <v>254</v>
      </c>
      <c r="F72" s="39" t="s">
        <v>259</v>
      </c>
    </row>
    <row r="73" spans="1:6" s="26" customFormat="1" ht="28.2" hidden="1" customHeight="1" x14ac:dyDescent="0.25">
      <c r="A73" s="133"/>
      <c r="B73" s="14"/>
      <c r="C73" s="37"/>
      <c r="D73" s="37" t="s">
        <v>251</v>
      </c>
      <c r="E73" s="37" t="s">
        <v>255</v>
      </c>
      <c r="F73" s="39" t="s">
        <v>260</v>
      </c>
    </row>
    <row r="74" spans="1:6" s="26" customFormat="1" ht="28.2" hidden="1" customHeight="1" x14ac:dyDescent="0.25">
      <c r="A74" s="133"/>
      <c r="B74" s="14"/>
      <c r="C74" s="37"/>
      <c r="D74" s="37" t="s">
        <v>252</v>
      </c>
      <c r="E74" s="37" t="s">
        <v>256</v>
      </c>
      <c r="F74" s="39" t="s">
        <v>261</v>
      </c>
    </row>
    <row r="75" spans="1:6" s="26" customFormat="1" ht="28.2" hidden="1" customHeight="1" x14ac:dyDescent="0.25">
      <c r="A75" s="133"/>
      <c r="B75" s="14"/>
      <c r="C75" s="37"/>
      <c r="D75" s="37"/>
      <c r="E75" s="37" t="s">
        <v>257</v>
      </c>
      <c r="F75" s="39" t="s">
        <v>262</v>
      </c>
    </row>
    <row r="76" spans="1:6" s="26" customFormat="1" ht="28.2" hidden="1" customHeight="1" x14ac:dyDescent="0.25">
      <c r="A76" s="133"/>
      <c r="B76" s="14"/>
      <c r="C76" s="37"/>
      <c r="D76" s="37"/>
      <c r="E76" s="37"/>
      <c r="F76" s="39" t="s">
        <v>263</v>
      </c>
    </row>
    <row r="77" spans="1:6" s="26" customFormat="1" ht="28.2" customHeight="1" x14ac:dyDescent="0.25">
      <c r="A77" s="133"/>
      <c r="B77" s="14" t="s">
        <v>45</v>
      </c>
      <c r="C77" s="44" t="s">
        <v>67</v>
      </c>
      <c r="D77" s="44" t="s">
        <v>33</v>
      </c>
      <c r="E77" s="44" t="s">
        <v>30</v>
      </c>
      <c r="F77" s="45" t="s">
        <v>93</v>
      </c>
    </row>
    <row r="78" spans="1:6" s="26" customFormat="1" ht="28.2" hidden="1" customHeight="1" x14ac:dyDescent="0.25">
      <c r="A78" s="133"/>
      <c r="B78" s="14"/>
      <c r="C78" s="37" t="s">
        <v>230</v>
      </c>
      <c r="D78" s="37" t="s">
        <v>232</v>
      </c>
      <c r="E78" s="37" t="s">
        <v>235</v>
      </c>
      <c r="F78" s="39" t="s">
        <v>241</v>
      </c>
    </row>
    <row r="79" spans="1:6" s="26" customFormat="1" ht="28.2" hidden="1" customHeight="1" x14ac:dyDescent="0.25">
      <c r="A79" s="133"/>
      <c r="B79" s="14"/>
      <c r="C79" s="37" t="s">
        <v>231</v>
      </c>
      <c r="D79" s="37" t="s">
        <v>233</v>
      </c>
      <c r="E79" s="37" t="s">
        <v>236</v>
      </c>
      <c r="F79" s="39" t="s">
        <v>242</v>
      </c>
    </row>
    <row r="80" spans="1:6" s="26" customFormat="1" ht="28.2" hidden="1" customHeight="1" x14ac:dyDescent="0.25">
      <c r="A80" s="133"/>
      <c r="B80" s="14"/>
      <c r="C80" s="37"/>
      <c r="D80" s="37" t="s">
        <v>234</v>
      </c>
      <c r="E80" s="37" t="s">
        <v>237</v>
      </c>
      <c r="F80" s="39" t="s">
        <v>243</v>
      </c>
    </row>
    <row r="81" spans="1:6" s="26" customFormat="1" ht="28.2" hidden="1" customHeight="1" x14ac:dyDescent="0.25">
      <c r="A81" s="133"/>
      <c r="B81" s="14"/>
      <c r="C81" s="37"/>
      <c r="D81" s="37"/>
      <c r="E81" s="37" t="s">
        <v>238</v>
      </c>
      <c r="F81" s="39" t="s">
        <v>244</v>
      </c>
    </row>
    <row r="82" spans="1:6" s="26" customFormat="1" ht="28.2" hidden="1" customHeight="1" x14ac:dyDescent="0.25">
      <c r="A82" s="133"/>
      <c r="B82" s="14"/>
      <c r="C82" s="37"/>
      <c r="D82" s="37"/>
      <c r="E82" s="37" t="s">
        <v>239</v>
      </c>
      <c r="F82" s="39" t="s">
        <v>245</v>
      </c>
    </row>
    <row r="83" spans="1:6" s="26" customFormat="1" ht="28.2" hidden="1" customHeight="1" x14ac:dyDescent="0.25">
      <c r="A83" s="133"/>
      <c r="B83" s="14"/>
      <c r="C83" s="37"/>
      <c r="D83" s="37"/>
      <c r="E83" s="37" t="s">
        <v>240</v>
      </c>
      <c r="F83" s="39" t="s">
        <v>246</v>
      </c>
    </row>
    <row r="84" spans="1:6" s="26" customFormat="1" ht="28.2" customHeight="1" x14ac:dyDescent="0.25">
      <c r="A84" s="133"/>
      <c r="B84" s="14" t="s">
        <v>3</v>
      </c>
      <c r="C84" s="44" t="s">
        <v>34</v>
      </c>
      <c r="D84" s="44" t="s">
        <v>67</v>
      </c>
      <c r="E84" s="44" t="s">
        <v>93</v>
      </c>
      <c r="F84" s="45" t="s">
        <v>30</v>
      </c>
    </row>
    <row r="85" spans="1:6" s="26" customFormat="1" ht="28.2" hidden="1" customHeight="1" x14ac:dyDescent="0.25">
      <c r="A85" s="133"/>
      <c r="B85" s="14"/>
      <c r="C85" s="37" t="s">
        <v>264</v>
      </c>
      <c r="D85" s="37" t="s">
        <v>267</v>
      </c>
      <c r="E85" s="37" t="s">
        <v>270</v>
      </c>
      <c r="F85" s="39" t="s">
        <v>276</v>
      </c>
    </row>
    <row r="86" spans="1:6" s="26" customFormat="1" ht="28.2" hidden="1" customHeight="1" x14ac:dyDescent="0.25">
      <c r="A86" s="133"/>
      <c r="B86" s="14"/>
      <c r="C86" s="37" t="s">
        <v>265</v>
      </c>
      <c r="D86" s="37" t="s">
        <v>268</v>
      </c>
      <c r="E86" s="37" t="s">
        <v>271</v>
      </c>
      <c r="F86" s="39" t="s">
        <v>277</v>
      </c>
    </row>
    <row r="87" spans="1:6" s="26" customFormat="1" ht="28.2" hidden="1" customHeight="1" x14ac:dyDescent="0.25">
      <c r="A87" s="133"/>
      <c r="B87" s="14"/>
      <c r="C87" s="37" t="s">
        <v>266</v>
      </c>
      <c r="D87" s="37" t="s">
        <v>269</v>
      </c>
      <c r="E87" s="37" t="s">
        <v>272</v>
      </c>
      <c r="F87" s="39" t="s">
        <v>278</v>
      </c>
    </row>
    <row r="88" spans="1:6" s="26" customFormat="1" ht="28.2" hidden="1" customHeight="1" x14ac:dyDescent="0.25">
      <c r="A88" s="133"/>
      <c r="B88" s="14"/>
      <c r="C88" s="37"/>
      <c r="D88" s="37"/>
      <c r="E88" s="37" t="s">
        <v>273</v>
      </c>
      <c r="F88" s="39"/>
    </row>
    <row r="89" spans="1:6" s="26" customFormat="1" ht="28.2" hidden="1" customHeight="1" x14ac:dyDescent="0.25">
      <c r="A89" s="133"/>
      <c r="B89" s="14"/>
      <c r="C89" s="37"/>
      <c r="D89" s="37"/>
      <c r="E89" s="37" t="s">
        <v>274</v>
      </c>
      <c r="F89" s="39"/>
    </row>
    <row r="90" spans="1:6" s="26" customFormat="1" ht="28.2" hidden="1" customHeight="1" x14ac:dyDescent="0.25">
      <c r="A90" s="133"/>
      <c r="B90" s="14"/>
      <c r="C90" s="37"/>
      <c r="D90" s="37"/>
      <c r="E90" s="37" t="s">
        <v>275</v>
      </c>
      <c r="F90" s="39"/>
    </row>
    <row r="91" spans="1:6" s="26" customFormat="1" ht="28.2" customHeight="1" x14ac:dyDescent="0.25">
      <c r="A91" s="133"/>
      <c r="B91" s="14" t="s">
        <v>6</v>
      </c>
      <c r="C91" s="37"/>
      <c r="D91" s="37"/>
      <c r="E91" s="37"/>
      <c r="F91" s="39"/>
    </row>
    <row r="92" spans="1:6" s="26" customFormat="1" ht="28.2" customHeight="1" x14ac:dyDescent="0.25">
      <c r="A92" s="133"/>
      <c r="B92" s="14" t="s">
        <v>7</v>
      </c>
      <c r="C92" s="44" t="s">
        <v>66</v>
      </c>
      <c r="D92" s="44" t="s">
        <v>185</v>
      </c>
      <c r="E92" s="44" t="s">
        <v>93</v>
      </c>
      <c r="F92" s="45" t="s">
        <v>30</v>
      </c>
    </row>
    <row r="93" spans="1:6" s="26" customFormat="1" ht="28.2" hidden="1" customHeight="1" x14ac:dyDescent="0.25">
      <c r="A93" s="133"/>
      <c r="B93" s="14"/>
      <c r="C93" s="37" t="s">
        <v>279</v>
      </c>
      <c r="D93" s="37" t="s">
        <v>282</v>
      </c>
      <c r="E93" s="37" t="s">
        <v>284</v>
      </c>
      <c r="F93" s="39" t="s">
        <v>290</v>
      </c>
    </row>
    <row r="94" spans="1:6" s="26" customFormat="1" ht="28.2" hidden="1" customHeight="1" x14ac:dyDescent="0.25">
      <c r="A94" s="133"/>
      <c r="B94" s="14"/>
      <c r="C94" s="37" t="s">
        <v>280</v>
      </c>
      <c r="D94" s="37" t="s">
        <v>283</v>
      </c>
      <c r="E94" s="37" t="s">
        <v>285</v>
      </c>
      <c r="F94" s="39" t="s">
        <v>291</v>
      </c>
    </row>
    <row r="95" spans="1:6" s="26" customFormat="1" ht="28.2" hidden="1" customHeight="1" x14ac:dyDescent="0.25">
      <c r="A95" s="133"/>
      <c r="B95" s="14"/>
      <c r="C95" s="37" t="s">
        <v>281</v>
      </c>
      <c r="D95" s="37"/>
      <c r="E95" s="37" t="s">
        <v>286</v>
      </c>
      <c r="F95" s="39" t="s">
        <v>292</v>
      </c>
    </row>
    <row r="96" spans="1:6" s="26" customFormat="1" ht="28.2" hidden="1" customHeight="1" x14ac:dyDescent="0.25">
      <c r="A96" s="133"/>
      <c r="B96" s="14"/>
      <c r="C96" s="37"/>
      <c r="D96" s="37"/>
      <c r="E96" s="37" t="s">
        <v>287</v>
      </c>
      <c r="F96" s="39"/>
    </row>
    <row r="97" spans="1:6" s="26" customFormat="1" ht="28.2" hidden="1" customHeight="1" x14ac:dyDescent="0.25">
      <c r="A97" s="133"/>
      <c r="B97" s="14"/>
      <c r="C97" s="37"/>
      <c r="D97" s="37"/>
      <c r="E97" s="37" t="s">
        <v>288</v>
      </c>
      <c r="F97" s="39"/>
    </row>
    <row r="98" spans="1:6" s="26" customFormat="1" ht="28.2" hidden="1" customHeight="1" x14ac:dyDescent="0.25">
      <c r="A98" s="133"/>
      <c r="B98" s="14"/>
      <c r="C98" s="37"/>
      <c r="D98" s="37"/>
      <c r="E98" s="37" t="s">
        <v>289</v>
      </c>
      <c r="F98" s="39"/>
    </row>
    <row r="99" spans="1:6" s="26" customFormat="1" ht="28.2" customHeight="1" x14ac:dyDescent="0.25">
      <c r="A99" s="133"/>
      <c r="B99" s="14" t="s">
        <v>4</v>
      </c>
      <c r="C99" s="44" t="s">
        <v>68</v>
      </c>
      <c r="D99" s="44" t="s">
        <v>93</v>
      </c>
      <c r="E99" s="44" t="s">
        <v>67</v>
      </c>
      <c r="F99" s="45" t="s">
        <v>34</v>
      </c>
    </row>
    <row r="100" spans="1:6" s="26" customFormat="1" ht="28.2" hidden="1" customHeight="1" x14ac:dyDescent="0.25">
      <c r="A100" s="133"/>
      <c r="B100" s="14"/>
      <c r="C100" s="37" t="s">
        <v>293</v>
      </c>
      <c r="D100" s="37" t="s">
        <v>295</v>
      </c>
      <c r="E100" s="37" t="s">
        <v>300</v>
      </c>
      <c r="F100" s="39" t="s">
        <v>302</v>
      </c>
    </row>
    <row r="101" spans="1:6" s="26" customFormat="1" ht="28.2" hidden="1" customHeight="1" x14ac:dyDescent="0.25">
      <c r="A101" s="133"/>
      <c r="B101" s="14"/>
      <c r="C101" s="37" t="s">
        <v>294</v>
      </c>
      <c r="D101" s="37" t="s">
        <v>296</v>
      </c>
      <c r="E101" s="37" t="s">
        <v>301</v>
      </c>
      <c r="F101" s="39" t="s">
        <v>303</v>
      </c>
    </row>
    <row r="102" spans="1:6" s="26" customFormat="1" ht="28.2" hidden="1" customHeight="1" x14ac:dyDescent="0.25">
      <c r="A102" s="133"/>
      <c r="B102" s="14"/>
      <c r="C102" s="37"/>
      <c r="D102" s="37" t="s">
        <v>297</v>
      </c>
      <c r="E102" s="37"/>
      <c r="F102" s="39"/>
    </row>
    <row r="103" spans="1:6" s="26" customFormat="1" ht="28.2" hidden="1" customHeight="1" x14ac:dyDescent="0.25">
      <c r="A103" s="133"/>
      <c r="B103" s="14"/>
      <c r="C103" s="37"/>
      <c r="D103" s="37" t="s">
        <v>298</v>
      </c>
      <c r="E103" s="37"/>
      <c r="F103" s="39"/>
    </row>
    <row r="104" spans="1:6" s="26" customFormat="1" ht="28.2" hidden="1" customHeight="1" x14ac:dyDescent="0.25">
      <c r="A104" s="133"/>
      <c r="B104" s="14"/>
      <c r="C104" s="37"/>
      <c r="D104" s="37" t="s">
        <v>299</v>
      </c>
      <c r="E104" s="37"/>
      <c r="F104" s="39"/>
    </row>
    <row r="105" spans="1:6" s="26" customFormat="1" ht="28.2" hidden="1" customHeight="1" x14ac:dyDescent="0.25">
      <c r="A105" s="133"/>
      <c r="B105" s="14"/>
      <c r="C105" s="37"/>
      <c r="D105" s="37"/>
      <c r="E105" s="37"/>
      <c r="F105" s="39"/>
    </row>
    <row r="106" spans="1:6" s="26" customFormat="1" ht="28.2" customHeight="1" x14ac:dyDescent="0.25">
      <c r="A106" s="133"/>
      <c r="B106" s="14" t="s">
        <v>8</v>
      </c>
      <c r="C106" s="44" t="s">
        <v>34</v>
      </c>
      <c r="D106" s="44" t="s">
        <v>185</v>
      </c>
      <c r="E106" s="44" t="s">
        <v>68</v>
      </c>
      <c r="F106" s="45" t="s">
        <v>93</v>
      </c>
    </row>
    <row r="107" spans="1:6" s="26" customFormat="1" ht="28.2" hidden="1" customHeight="1" x14ac:dyDescent="0.25">
      <c r="A107" s="133"/>
      <c r="B107" s="14"/>
      <c r="C107" s="37" t="s">
        <v>304</v>
      </c>
      <c r="D107" s="37" t="s">
        <v>307</v>
      </c>
      <c r="E107" s="37" t="s">
        <v>309</v>
      </c>
      <c r="F107" s="39" t="s">
        <v>311</v>
      </c>
    </row>
    <row r="108" spans="1:6" s="26" customFormat="1" ht="28.2" hidden="1" customHeight="1" x14ac:dyDescent="0.25">
      <c r="A108" s="133"/>
      <c r="B108" s="14"/>
      <c r="C108" s="37" t="s">
        <v>305</v>
      </c>
      <c r="D108" s="37" t="s">
        <v>308</v>
      </c>
      <c r="E108" s="37" t="s">
        <v>310</v>
      </c>
      <c r="F108" s="39" t="s">
        <v>312</v>
      </c>
    </row>
    <row r="109" spans="1:6" s="26" customFormat="1" ht="28.2" hidden="1" customHeight="1" x14ac:dyDescent="0.25">
      <c r="A109" s="133"/>
      <c r="B109" s="14"/>
      <c r="C109" s="37" t="s">
        <v>306</v>
      </c>
      <c r="D109" s="37"/>
      <c r="E109" s="37"/>
      <c r="F109" s="39" t="s">
        <v>313</v>
      </c>
    </row>
    <row r="110" spans="1:6" s="26" customFormat="1" ht="28.2" hidden="1" customHeight="1" x14ac:dyDescent="0.25">
      <c r="A110" s="133"/>
      <c r="B110" s="14"/>
      <c r="C110" s="37"/>
      <c r="D110" s="37"/>
      <c r="E110" s="37"/>
      <c r="F110" s="39" t="s">
        <v>314</v>
      </c>
    </row>
    <row r="111" spans="1:6" s="26" customFormat="1" ht="28.2" hidden="1" customHeight="1" x14ac:dyDescent="0.25">
      <c r="A111" s="133"/>
      <c r="B111" s="14"/>
      <c r="C111" s="37"/>
      <c r="D111" s="37"/>
      <c r="E111" s="37"/>
      <c r="F111" s="39" t="s">
        <v>315</v>
      </c>
    </row>
    <row r="112" spans="1:6" s="26" customFormat="1" ht="28.2" hidden="1" customHeight="1" x14ac:dyDescent="0.25">
      <c r="A112" s="133"/>
      <c r="B112" s="14"/>
      <c r="C112" s="37"/>
      <c r="D112" s="37"/>
      <c r="E112" s="37"/>
      <c r="F112" s="39" t="s">
        <v>316</v>
      </c>
    </row>
    <row r="113" spans="1:6" s="26" customFormat="1" ht="28.2" customHeight="1" x14ac:dyDescent="0.25">
      <c r="A113" s="133"/>
      <c r="B113" s="14" t="s">
        <v>9</v>
      </c>
      <c r="C113" s="44" t="s">
        <v>185</v>
      </c>
      <c r="D113" s="44" t="s">
        <v>66</v>
      </c>
      <c r="E113" s="44" t="s">
        <v>70</v>
      </c>
      <c r="F113" s="45" t="s">
        <v>93</v>
      </c>
    </row>
    <row r="114" spans="1:6" s="26" customFormat="1" ht="28.2" customHeight="1" thickBot="1" x14ac:dyDescent="0.3">
      <c r="A114" s="133"/>
      <c r="B114" s="29" t="s">
        <v>15</v>
      </c>
      <c r="C114" s="63" t="s">
        <v>67</v>
      </c>
      <c r="D114" s="63" t="s">
        <v>31</v>
      </c>
      <c r="E114" s="63" t="s">
        <v>70</v>
      </c>
      <c r="F114" s="64" t="s">
        <v>93</v>
      </c>
    </row>
    <row r="115" spans="1:6" s="26" customFormat="1" ht="15" customHeight="1" x14ac:dyDescent="0.25">
      <c r="A115" s="123" t="s">
        <v>11</v>
      </c>
      <c r="B115" s="124"/>
      <c r="C115" s="124"/>
      <c r="D115" s="124"/>
      <c r="E115" s="124"/>
      <c r="F115" s="125"/>
    </row>
    <row r="116" spans="1:6" s="26" customFormat="1" ht="24" thickBot="1" x14ac:dyDescent="0.3">
      <c r="A116" s="126"/>
      <c r="B116" s="127"/>
      <c r="C116" s="127"/>
      <c r="D116" s="127"/>
      <c r="E116" s="127"/>
      <c r="F116" s="128"/>
    </row>
    <row r="117" spans="1:6" s="26" customFormat="1" ht="24" thickBot="1" x14ac:dyDescent="0.3">
      <c r="A117" s="30"/>
      <c r="B117" s="31"/>
      <c r="C117" s="30" t="s">
        <v>2</v>
      </c>
      <c r="D117" s="30" t="s">
        <v>2</v>
      </c>
      <c r="E117" s="32" t="s">
        <v>1</v>
      </c>
      <c r="F117" s="30" t="s">
        <v>0</v>
      </c>
    </row>
    <row r="118" spans="1:6" s="26" customFormat="1" ht="39.6" customHeight="1" x14ac:dyDescent="0.25">
      <c r="A118" s="144" t="s">
        <v>14</v>
      </c>
      <c r="B118" s="33" t="s">
        <v>42</v>
      </c>
      <c r="C118" s="33" t="s">
        <v>344</v>
      </c>
      <c r="D118" s="55" t="s">
        <v>345</v>
      </c>
      <c r="E118" s="33" t="s">
        <v>346</v>
      </c>
      <c r="F118" s="56" t="s">
        <v>348</v>
      </c>
    </row>
    <row r="119" spans="1:6" s="26" customFormat="1" ht="39.6" customHeight="1" x14ac:dyDescent="0.25">
      <c r="A119" s="144"/>
      <c r="B119" s="33" t="s">
        <v>43</v>
      </c>
      <c r="C119" s="33" t="s">
        <v>347</v>
      </c>
      <c r="D119" s="55" t="s">
        <v>349</v>
      </c>
      <c r="E119" s="56" t="s">
        <v>350</v>
      </c>
      <c r="F119" s="33" t="s">
        <v>351</v>
      </c>
    </row>
    <row r="120" spans="1:6" s="26" customFormat="1" ht="39.6" customHeight="1" x14ac:dyDescent="0.25">
      <c r="A120" s="144"/>
      <c r="B120" s="33" t="s">
        <v>44</v>
      </c>
      <c r="C120" s="33" t="s">
        <v>390</v>
      </c>
      <c r="D120" s="55" t="s">
        <v>389</v>
      </c>
      <c r="E120" s="33" t="s">
        <v>388</v>
      </c>
      <c r="F120" s="56" t="s">
        <v>387</v>
      </c>
    </row>
    <row r="121" spans="1:6" s="26" customFormat="1" ht="39.6" customHeight="1" x14ac:dyDescent="0.25">
      <c r="A121" s="144"/>
      <c r="B121" s="33" t="s">
        <v>3</v>
      </c>
      <c r="C121" s="33" t="s">
        <v>394</v>
      </c>
      <c r="D121" s="55" t="s">
        <v>393</v>
      </c>
      <c r="E121" s="33" t="s">
        <v>392</v>
      </c>
      <c r="F121" s="56" t="s">
        <v>391</v>
      </c>
    </row>
    <row r="122" spans="1:6" s="26" customFormat="1" ht="39.6" customHeight="1" thickBot="1" x14ac:dyDescent="0.3">
      <c r="A122" s="145"/>
      <c r="B122" s="33" t="s">
        <v>4</v>
      </c>
      <c r="C122" s="33" t="s">
        <v>398</v>
      </c>
      <c r="D122" s="55" t="s">
        <v>397</v>
      </c>
      <c r="E122" s="33" t="s">
        <v>396</v>
      </c>
      <c r="F122" s="56" t="s">
        <v>395</v>
      </c>
    </row>
    <row r="123" spans="1:6" s="26" customFormat="1" ht="24" thickBot="1" x14ac:dyDescent="0.3">
      <c r="A123" s="30"/>
      <c r="B123" s="34"/>
      <c r="C123" s="57"/>
      <c r="D123" s="58"/>
      <c r="E123" s="57"/>
      <c r="F123" s="34"/>
    </row>
    <row r="124" spans="1:6" s="26" customFormat="1" ht="37.799999999999997" customHeight="1" x14ac:dyDescent="0.25">
      <c r="A124" s="132" t="s">
        <v>13</v>
      </c>
      <c r="B124" s="35" t="s">
        <v>38</v>
      </c>
      <c r="C124" s="35" t="s">
        <v>352</v>
      </c>
      <c r="D124" s="59" t="s">
        <v>355</v>
      </c>
      <c r="E124" s="35" t="s">
        <v>358</v>
      </c>
      <c r="F124" s="60" t="s">
        <v>361</v>
      </c>
    </row>
    <row r="125" spans="1:6" s="26" customFormat="1" ht="37.799999999999997" customHeight="1" x14ac:dyDescent="0.25">
      <c r="A125" s="133"/>
      <c r="B125" s="36" t="s">
        <v>39</v>
      </c>
      <c r="C125" s="36" t="s">
        <v>353</v>
      </c>
      <c r="D125" s="61" t="s">
        <v>356</v>
      </c>
      <c r="E125" s="36" t="s">
        <v>359</v>
      </c>
      <c r="F125" s="62" t="s">
        <v>362</v>
      </c>
    </row>
    <row r="126" spans="1:6" s="26" customFormat="1" ht="37.799999999999997" customHeight="1" x14ac:dyDescent="0.25">
      <c r="A126" s="133"/>
      <c r="B126" s="36" t="s">
        <v>20</v>
      </c>
      <c r="C126" s="36" t="s">
        <v>354</v>
      </c>
      <c r="D126" s="61" t="s">
        <v>357</v>
      </c>
      <c r="E126" s="36" t="s">
        <v>360</v>
      </c>
      <c r="F126" s="62" t="s">
        <v>363</v>
      </c>
    </row>
    <row r="127" spans="1:6" s="26" customFormat="1" ht="37.799999999999997" customHeight="1" x14ac:dyDescent="0.25">
      <c r="A127" s="133"/>
      <c r="B127" s="36" t="s">
        <v>22</v>
      </c>
      <c r="C127" s="36" t="s">
        <v>406</v>
      </c>
      <c r="D127" s="61" t="s">
        <v>405</v>
      </c>
      <c r="E127" s="36" t="s">
        <v>404</v>
      </c>
      <c r="F127" s="62" t="s">
        <v>403</v>
      </c>
    </row>
    <row r="128" spans="1:6" s="26" customFormat="1" ht="37.799999999999997" customHeight="1" x14ac:dyDescent="0.25">
      <c r="A128" s="133"/>
      <c r="B128" s="36" t="s">
        <v>24</v>
      </c>
      <c r="C128" s="36" t="s">
        <v>431</v>
      </c>
      <c r="D128" s="61" t="s">
        <v>432</v>
      </c>
      <c r="E128" s="36" t="s">
        <v>433</v>
      </c>
      <c r="F128" s="62" t="s">
        <v>434</v>
      </c>
    </row>
    <row r="129" spans="1:6" s="26" customFormat="1" ht="37.799999999999997" customHeight="1" thickBot="1" x14ac:dyDescent="0.3">
      <c r="A129" s="133"/>
      <c r="B129" s="33" t="s">
        <v>4</v>
      </c>
      <c r="C129" s="33" t="s">
        <v>419</v>
      </c>
      <c r="D129" s="55" t="s">
        <v>420</v>
      </c>
      <c r="E129" s="33" t="s">
        <v>421</v>
      </c>
      <c r="F129" s="56" t="s">
        <v>422</v>
      </c>
    </row>
    <row r="130" spans="1:6" s="26" customFormat="1" ht="37.799999999999997" customHeight="1" thickBot="1" x14ac:dyDescent="0.3">
      <c r="A130" s="30"/>
      <c r="B130" s="34"/>
      <c r="C130" s="57"/>
      <c r="D130" s="58"/>
      <c r="E130" s="57"/>
      <c r="F130" s="34"/>
    </row>
    <row r="131" spans="1:6" s="26" customFormat="1" ht="37.799999999999997" customHeight="1" x14ac:dyDescent="0.25">
      <c r="A131" s="134" t="s">
        <v>5</v>
      </c>
      <c r="B131" s="33" t="s">
        <v>26</v>
      </c>
      <c r="C131" s="33" t="s">
        <v>364</v>
      </c>
      <c r="D131" s="55" t="s">
        <v>369</v>
      </c>
      <c r="E131" s="33" t="s">
        <v>374</v>
      </c>
      <c r="F131" s="56" t="s">
        <v>379</v>
      </c>
    </row>
    <row r="132" spans="1:6" s="26" customFormat="1" ht="37.799999999999997" customHeight="1" x14ac:dyDescent="0.25">
      <c r="A132" s="134"/>
      <c r="B132" s="33" t="s">
        <v>18</v>
      </c>
      <c r="C132" s="33" t="s">
        <v>365</v>
      </c>
      <c r="D132" s="55" t="s">
        <v>370</v>
      </c>
      <c r="E132" s="33" t="s">
        <v>375</v>
      </c>
      <c r="F132" s="56" t="s">
        <v>380</v>
      </c>
    </row>
    <row r="133" spans="1:6" s="26" customFormat="1" ht="37.799999999999997" customHeight="1" x14ac:dyDescent="0.25">
      <c r="A133" s="134"/>
      <c r="B133" s="33" t="s">
        <v>19</v>
      </c>
      <c r="C133" s="33" t="s">
        <v>366</v>
      </c>
      <c r="D133" s="55" t="s">
        <v>371</v>
      </c>
      <c r="E133" s="33" t="s">
        <v>376</v>
      </c>
      <c r="F133" s="56" t="s">
        <v>381</v>
      </c>
    </row>
    <row r="134" spans="1:6" s="26" customFormat="1" ht="37.799999999999997" customHeight="1" x14ac:dyDescent="0.25">
      <c r="A134" s="134"/>
      <c r="B134" s="33" t="s">
        <v>23</v>
      </c>
      <c r="C134" s="33" t="s">
        <v>367</v>
      </c>
      <c r="D134" s="55" t="s">
        <v>372</v>
      </c>
      <c r="E134" s="33" t="s">
        <v>377</v>
      </c>
      <c r="F134" s="56" t="s">
        <v>382</v>
      </c>
    </row>
    <row r="135" spans="1:6" s="26" customFormat="1" ht="37.799999999999997" customHeight="1" x14ac:dyDescent="0.25">
      <c r="A135" s="134"/>
      <c r="B135" s="33" t="s">
        <v>20</v>
      </c>
      <c r="C135" s="33" t="s">
        <v>368</v>
      </c>
      <c r="D135" s="55" t="s">
        <v>373</v>
      </c>
      <c r="E135" s="33" t="s">
        <v>378</v>
      </c>
      <c r="F135" s="56" t="s">
        <v>383</v>
      </c>
    </row>
    <row r="136" spans="1:6" ht="35.4" customHeight="1" x14ac:dyDescent="0.25">
      <c r="A136" s="134"/>
      <c r="B136" s="33" t="s">
        <v>21</v>
      </c>
      <c r="C136" s="33" t="s">
        <v>407</v>
      </c>
      <c r="D136" s="55" t="s">
        <v>408</v>
      </c>
      <c r="E136" s="33" t="s">
        <v>409</v>
      </c>
      <c r="F136" s="56" t="s">
        <v>410</v>
      </c>
    </row>
    <row r="137" spans="1:6" ht="35.4" customHeight="1" x14ac:dyDescent="0.25">
      <c r="A137" s="134"/>
      <c r="B137" s="33" t="s">
        <v>22</v>
      </c>
      <c r="C137" s="33" t="s">
        <v>399</v>
      </c>
      <c r="D137" s="55" t="s">
        <v>400</v>
      </c>
      <c r="E137" s="33" t="s">
        <v>401</v>
      </c>
      <c r="F137" s="56" t="s">
        <v>402</v>
      </c>
    </row>
    <row r="138" spans="1:6" ht="35.4" customHeight="1" x14ac:dyDescent="0.25">
      <c r="A138" s="134"/>
      <c r="B138" s="33" t="s">
        <v>24</v>
      </c>
      <c r="C138" s="33" t="s">
        <v>427</v>
      </c>
      <c r="D138" s="55" t="s">
        <v>428</v>
      </c>
      <c r="E138" s="33" t="s">
        <v>429</v>
      </c>
      <c r="F138" s="56" t="s">
        <v>430</v>
      </c>
    </row>
    <row r="139" spans="1:6" ht="35.4" customHeight="1" x14ac:dyDescent="0.25">
      <c r="A139" s="134"/>
      <c r="B139" s="33" t="s">
        <v>27</v>
      </c>
      <c r="C139" s="33" t="s">
        <v>423</v>
      </c>
      <c r="D139" s="55" t="s">
        <v>424</v>
      </c>
      <c r="E139" s="33" t="s">
        <v>425</v>
      </c>
      <c r="F139" s="56" t="s">
        <v>426</v>
      </c>
    </row>
    <row r="140" spans="1:6" ht="35.4" customHeight="1" x14ac:dyDescent="0.25">
      <c r="A140" s="134"/>
      <c r="B140" s="33" t="s">
        <v>28</v>
      </c>
      <c r="C140" s="33" t="s">
        <v>415</v>
      </c>
      <c r="D140" s="55" t="s">
        <v>416</v>
      </c>
      <c r="E140" s="33" t="s">
        <v>417</v>
      </c>
      <c r="F140" s="56" t="s">
        <v>418</v>
      </c>
    </row>
    <row r="141" spans="1:6" ht="35.4" customHeight="1" thickBot="1" x14ac:dyDescent="0.3">
      <c r="A141" s="134"/>
      <c r="B141" s="33" t="s">
        <v>29</v>
      </c>
      <c r="C141" s="33" t="s">
        <v>414</v>
      </c>
      <c r="D141" s="55" t="s">
        <v>413</v>
      </c>
      <c r="E141" s="33" t="s">
        <v>412</v>
      </c>
      <c r="F141" s="56" t="s">
        <v>411</v>
      </c>
    </row>
    <row r="142" spans="1:6" x14ac:dyDescent="0.25">
      <c r="A142" s="117" t="s">
        <v>12</v>
      </c>
      <c r="B142" s="118"/>
      <c r="C142" s="118"/>
      <c r="D142" s="118"/>
      <c r="E142" s="118"/>
      <c r="F142" s="119"/>
    </row>
    <row r="143" spans="1:6" ht="13.8" thickBot="1" x14ac:dyDescent="0.3">
      <c r="A143" s="120"/>
      <c r="B143" s="121"/>
      <c r="C143" s="121"/>
      <c r="D143" s="121"/>
      <c r="E143" s="121"/>
      <c r="F143" s="122"/>
    </row>
    <row r="144" spans="1:6" ht="17.399999999999999" thickBot="1" x14ac:dyDescent="0.3">
      <c r="A144" s="8"/>
      <c r="B144" s="15"/>
      <c r="C144" s="16" t="s">
        <v>2</v>
      </c>
      <c r="D144" s="17" t="s">
        <v>2</v>
      </c>
      <c r="E144" s="16" t="s">
        <v>1</v>
      </c>
      <c r="F144" s="18" t="s">
        <v>0</v>
      </c>
    </row>
    <row r="145" spans="1:6" s="20" customFormat="1" ht="39.6" customHeight="1" x14ac:dyDescent="0.25">
      <c r="A145" s="141" t="s">
        <v>13</v>
      </c>
      <c r="B145" s="22" t="s">
        <v>26</v>
      </c>
      <c r="C145" s="46" t="s">
        <v>52</v>
      </c>
      <c r="D145" s="46" t="s">
        <v>317</v>
      </c>
      <c r="E145" s="46" t="s">
        <v>53</v>
      </c>
      <c r="F145" s="46" t="s">
        <v>329</v>
      </c>
    </row>
    <row r="146" spans="1:6" s="20" customFormat="1" ht="39.6" customHeight="1" x14ac:dyDescent="0.25">
      <c r="A146" s="142"/>
      <c r="B146" s="22" t="s">
        <v>38</v>
      </c>
      <c r="C146" s="46" t="s">
        <v>330</v>
      </c>
      <c r="D146" s="46" t="s">
        <v>318</v>
      </c>
      <c r="E146" s="46" t="s">
        <v>339</v>
      </c>
      <c r="F146" s="46" t="s">
        <v>54</v>
      </c>
    </row>
    <row r="147" spans="1:6" s="20" customFormat="1" ht="39.6" customHeight="1" x14ac:dyDescent="0.25">
      <c r="A147" s="142"/>
      <c r="B147" s="22" t="s">
        <v>39</v>
      </c>
      <c r="C147" s="46" t="s">
        <v>58</v>
      </c>
      <c r="D147" s="46" t="s">
        <v>54</v>
      </c>
      <c r="E147" s="46" t="s">
        <v>57</v>
      </c>
      <c r="F147" s="46" t="s">
        <v>55</v>
      </c>
    </row>
    <row r="148" spans="1:6" s="20" customFormat="1" ht="39.6" customHeight="1" x14ac:dyDescent="0.25">
      <c r="A148" s="142"/>
      <c r="B148" s="22" t="s">
        <v>40</v>
      </c>
      <c r="C148" s="46" t="s">
        <v>55</v>
      </c>
      <c r="D148" s="46" t="s">
        <v>57</v>
      </c>
      <c r="E148" s="46" t="s">
        <v>59</v>
      </c>
      <c r="F148" s="46" t="s">
        <v>56</v>
      </c>
    </row>
    <row r="149" spans="1:6" s="20" customFormat="1" ht="39.6" customHeight="1" x14ac:dyDescent="0.25">
      <c r="A149" s="142"/>
      <c r="B149" s="22" t="s">
        <v>41</v>
      </c>
      <c r="C149" s="46" t="s">
        <v>319</v>
      </c>
      <c r="D149" s="46" t="s">
        <v>60</v>
      </c>
      <c r="E149" s="46" t="s">
        <v>85</v>
      </c>
      <c r="F149" s="46" t="s">
        <v>320</v>
      </c>
    </row>
    <row r="150" spans="1:6" s="20" customFormat="1" ht="39.6" customHeight="1" x14ac:dyDescent="0.25">
      <c r="A150" s="142"/>
      <c r="B150" s="22" t="s">
        <v>78</v>
      </c>
      <c r="C150" s="46" t="s">
        <v>435</v>
      </c>
      <c r="D150" s="46" t="s">
        <v>436</v>
      </c>
      <c r="E150" s="46" t="s">
        <v>437</v>
      </c>
      <c r="F150" s="46" t="s">
        <v>61</v>
      </c>
    </row>
    <row r="151" spans="1:6" s="20" customFormat="1" ht="39.6" customHeight="1" x14ac:dyDescent="0.25">
      <c r="A151" s="142"/>
      <c r="B151" s="22" t="s">
        <v>45</v>
      </c>
      <c r="C151" s="46" t="s">
        <v>460</v>
      </c>
      <c r="D151" s="46" t="s">
        <v>461</v>
      </c>
      <c r="E151" s="46" t="s">
        <v>464</v>
      </c>
      <c r="F151" s="46" t="s">
        <v>465</v>
      </c>
    </row>
    <row r="152" spans="1:6" s="20" customFormat="1" ht="39.6" customHeight="1" x14ac:dyDescent="0.25">
      <c r="A152" s="142"/>
      <c r="B152" s="22" t="s">
        <v>3</v>
      </c>
      <c r="C152" s="46" t="s">
        <v>438</v>
      </c>
      <c r="D152" s="46" t="s">
        <v>439</v>
      </c>
      <c r="E152" s="46" t="s">
        <v>440</v>
      </c>
      <c r="F152" s="46" t="s">
        <v>71</v>
      </c>
    </row>
    <row r="153" spans="1:6" s="20" customFormat="1" ht="39.6" customHeight="1" x14ac:dyDescent="0.25">
      <c r="A153" s="142"/>
      <c r="B153" s="22" t="s">
        <v>4</v>
      </c>
      <c r="C153" s="46" t="s">
        <v>441</v>
      </c>
      <c r="D153" s="46" t="s">
        <v>439</v>
      </c>
      <c r="E153" s="46" t="s">
        <v>442</v>
      </c>
      <c r="F153" s="46" t="s">
        <v>72</v>
      </c>
    </row>
    <row r="154" spans="1:6" s="20" customFormat="1" ht="39.6" customHeight="1" x14ac:dyDescent="0.25">
      <c r="A154" s="142"/>
      <c r="B154" s="23" t="s">
        <v>9</v>
      </c>
      <c r="C154" s="47" t="s">
        <v>73</v>
      </c>
      <c r="D154" s="47" t="s">
        <v>443</v>
      </c>
      <c r="E154" s="47" t="s">
        <v>444</v>
      </c>
      <c r="F154" s="47" t="s">
        <v>445</v>
      </c>
    </row>
    <row r="155" spans="1:6" s="20" customFormat="1" ht="39.6" customHeight="1" thickBot="1" x14ac:dyDescent="0.3">
      <c r="A155" s="142"/>
      <c r="B155" s="23" t="s">
        <v>16</v>
      </c>
      <c r="C155" s="47" t="s">
        <v>89</v>
      </c>
      <c r="D155" s="47" t="s">
        <v>73</v>
      </c>
      <c r="E155" s="47" t="s">
        <v>90</v>
      </c>
      <c r="F155" s="47" t="s">
        <v>88</v>
      </c>
    </row>
    <row r="156" spans="1:6" s="20" customFormat="1" ht="39.6" customHeight="1" x14ac:dyDescent="0.25">
      <c r="A156" s="141" t="s">
        <v>5</v>
      </c>
      <c r="B156" s="21" t="s">
        <v>26</v>
      </c>
      <c r="C156" s="48" t="s">
        <v>331</v>
      </c>
      <c r="D156" s="48" t="s">
        <v>332</v>
      </c>
      <c r="E156" s="48" t="s">
        <v>321</v>
      </c>
      <c r="F156" s="49" t="s">
        <v>46</v>
      </c>
    </row>
    <row r="157" spans="1:6" s="20" customFormat="1" ht="39.6" customHeight="1" x14ac:dyDescent="0.25">
      <c r="A157" s="142"/>
      <c r="B157" s="22" t="s">
        <v>38</v>
      </c>
      <c r="C157" s="46" t="s">
        <v>48</v>
      </c>
      <c r="D157" s="46" t="s">
        <v>322</v>
      </c>
      <c r="E157" s="46" t="s">
        <v>333</v>
      </c>
      <c r="F157" s="50" t="s">
        <v>49</v>
      </c>
    </row>
    <row r="158" spans="1:6" s="20" customFormat="1" ht="39.6" customHeight="1" x14ac:dyDescent="0.25">
      <c r="A158" s="142"/>
      <c r="B158" s="22" t="s">
        <v>39</v>
      </c>
      <c r="C158" s="46" t="s">
        <v>323</v>
      </c>
      <c r="D158" s="46" t="s">
        <v>324</v>
      </c>
      <c r="E158" s="46" t="s">
        <v>47</v>
      </c>
      <c r="F158" s="50" t="s">
        <v>50</v>
      </c>
    </row>
    <row r="159" spans="1:6" s="20" customFormat="1" ht="39.6" customHeight="1" x14ac:dyDescent="0.25">
      <c r="A159" s="142"/>
      <c r="B159" s="22" t="s">
        <v>334</v>
      </c>
      <c r="C159" s="46" t="s">
        <v>335</v>
      </c>
      <c r="D159" s="46" t="s">
        <v>336</v>
      </c>
      <c r="E159" s="46" t="s">
        <v>337</v>
      </c>
      <c r="F159" s="50" t="s">
        <v>338</v>
      </c>
    </row>
    <row r="160" spans="1:6" s="20" customFormat="1" ht="39.6" customHeight="1" x14ac:dyDescent="0.25">
      <c r="A160" s="142"/>
      <c r="B160" s="22" t="s">
        <v>40</v>
      </c>
      <c r="C160" s="46" t="s">
        <v>325</v>
      </c>
      <c r="D160" s="46" t="s">
        <v>326</v>
      </c>
      <c r="E160" s="46" t="s">
        <v>324</v>
      </c>
      <c r="F160" s="50" t="s">
        <v>51</v>
      </c>
    </row>
    <row r="161" spans="1:6" s="20" customFormat="1" ht="39.6" customHeight="1" x14ac:dyDescent="0.25">
      <c r="A161" s="142"/>
      <c r="B161" s="22" t="s">
        <v>41</v>
      </c>
      <c r="C161" s="46" t="s">
        <v>327</v>
      </c>
      <c r="D161" s="46" t="s">
        <v>328</v>
      </c>
      <c r="E161" s="46" t="s">
        <v>63</v>
      </c>
      <c r="F161" s="50" t="s">
        <v>64</v>
      </c>
    </row>
    <row r="162" spans="1:6" s="20" customFormat="1" ht="39.6" customHeight="1" x14ac:dyDescent="0.25">
      <c r="A162" s="142"/>
      <c r="B162" s="22" t="s">
        <v>78</v>
      </c>
      <c r="C162" s="46" t="s">
        <v>80</v>
      </c>
      <c r="D162" s="46" t="s">
        <v>446</v>
      </c>
      <c r="E162" s="46" t="s">
        <v>65</v>
      </c>
      <c r="F162" s="50" t="s">
        <v>62</v>
      </c>
    </row>
    <row r="163" spans="1:6" s="20" customFormat="1" ht="39.6" customHeight="1" x14ac:dyDescent="0.25">
      <c r="A163" s="142"/>
      <c r="B163" s="22" t="s">
        <v>45</v>
      </c>
      <c r="C163" s="46" t="s">
        <v>462</v>
      </c>
      <c r="D163" s="46" t="s">
        <v>463</v>
      </c>
      <c r="E163" s="46" t="s">
        <v>466</v>
      </c>
      <c r="F163" s="50" t="s">
        <v>467</v>
      </c>
    </row>
    <row r="164" spans="1:6" s="20" customFormat="1" ht="39.6" customHeight="1" x14ac:dyDescent="0.25">
      <c r="A164" s="142"/>
      <c r="B164" s="22" t="s">
        <v>3</v>
      </c>
      <c r="C164" s="46" t="s">
        <v>386</v>
      </c>
      <c r="D164" s="46" t="s">
        <v>79</v>
      </c>
      <c r="E164" s="46" t="s">
        <v>385</v>
      </c>
      <c r="F164" s="50" t="s">
        <v>384</v>
      </c>
    </row>
    <row r="165" spans="1:6" s="20" customFormat="1" ht="39.6" customHeight="1" x14ac:dyDescent="0.25">
      <c r="A165" s="142"/>
      <c r="B165" s="22" t="s">
        <v>6</v>
      </c>
      <c r="C165" s="46" t="s">
        <v>448</v>
      </c>
      <c r="D165" s="46" t="s">
        <v>447</v>
      </c>
      <c r="E165" s="46" t="s">
        <v>77</v>
      </c>
      <c r="F165" s="50" t="s">
        <v>76</v>
      </c>
    </row>
    <row r="166" spans="1:6" s="20" customFormat="1" ht="39.6" customHeight="1" x14ac:dyDescent="0.25">
      <c r="A166" s="142"/>
      <c r="B166" s="22" t="s">
        <v>7</v>
      </c>
      <c r="C166" s="46" t="s">
        <v>87</v>
      </c>
      <c r="D166" s="46" t="s">
        <v>81</v>
      </c>
      <c r="E166" s="46" t="s">
        <v>450</v>
      </c>
      <c r="F166" s="50" t="s">
        <v>449</v>
      </c>
    </row>
    <row r="167" spans="1:6" s="20" customFormat="1" ht="39.6" customHeight="1" x14ac:dyDescent="0.25">
      <c r="A167" s="142"/>
      <c r="B167" s="22" t="s">
        <v>4</v>
      </c>
      <c r="C167" s="46" t="s">
        <v>451</v>
      </c>
      <c r="D167" s="46" t="s">
        <v>82</v>
      </c>
      <c r="E167" s="46" t="s">
        <v>450</v>
      </c>
      <c r="F167" s="50" t="s">
        <v>81</v>
      </c>
    </row>
    <row r="168" spans="1:6" s="20" customFormat="1" ht="39.6" customHeight="1" x14ac:dyDescent="0.25">
      <c r="A168" s="142"/>
      <c r="B168" s="22" t="s">
        <v>8</v>
      </c>
      <c r="C168" s="46" t="s">
        <v>84</v>
      </c>
      <c r="D168" s="46" t="s">
        <v>75</v>
      </c>
      <c r="E168" s="46" t="s">
        <v>452</v>
      </c>
      <c r="F168" s="50" t="s">
        <v>83</v>
      </c>
    </row>
    <row r="169" spans="1:6" s="20" customFormat="1" ht="39.6" customHeight="1" x14ac:dyDescent="0.25">
      <c r="A169" s="142"/>
      <c r="B169" s="22" t="s">
        <v>9</v>
      </c>
      <c r="C169" s="46" t="s">
        <v>455</v>
      </c>
      <c r="D169" s="46" t="s">
        <v>454</v>
      </c>
      <c r="E169" s="46" t="s">
        <v>453</v>
      </c>
      <c r="F169" s="50" t="s">
        <v>83</v>
      </c>
    </row>
    <row r="170" spans="1:6" s="20" customFormat="1" ht="39.6" customHeight="1" x14ac:dyDescent="0.25">
      <c r="A170" s="142"/>
      <c r="B170" s="22" t="s">
        <v>15</v>
      </c>
      <c r="C170" s="46" t="s">
        <v>458</v>
      </c>
      <c r="D170" s="46" t="s">
        <v>457</v>
      </c>
      <c r="E170" s="46" t="s">
        <v>74</v>
      </c>
      <c r="F170" s="50" t="s">
        <v>456</v>
      </c>
    </row>
    <row r="171" spans="1:6" s="20" customFormat="1" ht="39.6" customHeight="1" x14ac:dyDescent="0.25">
      <c r="A171" s="142"/>
      <c r="B171" s="22" t="s">
        <v>16</v>
      </c>
      <c r="C171" s="46" t="s">
        <v>343</v>
      </c>
      <c r="D171" s="46" t="s">
        <v>459</v>
      </c>
      <c r="E171" s="46" t="s">
        <v>456</v>
      </c>
      <c r="F171" s="50" t="s">
        <v>86</v>
      </c>
    </row>
    <row r="172" spans="1:6" s="20" customFormat="1" ht="39.6" customHeight="1" thickBot="1" x14ac:dyDescent="0.3">
      <c r="A172" s="143"/>
      <c r="B172" s="24" t="s">
        <v>17</v>
      </c>
      <c r="C172" s="53" t="s">
        <v>340</v>
      </c>
      <c r="D172" s="53" t="s">
        <v>341</v>
      </c>
      <c r="E172" s="53" t="s">
        <v>342</v>
      </c>
      <c r="F172" s="54" t="s">
        <v>343</v>
      </c>
    </row>
    <row r="173" spans="1:6" x14ac:dyDescent="0.25">
      <c r="A173" s="19"/>
      <c r="B173" s="19"/>
      <c r="C173" s="19"/>
      <c r="D173" s="19"/>
      <c r="E173" s="19"/>
      <c r="F173" s="19"/>
    </row>
    <row r="174" spans="1:6" x14ac:dyDescent="0.25">
      <c r="A174" s="19"/>
      <c r="B174" s="19"/>
      <c r="C174" s="19"/>
      <c r="D174" s="19"/>
      <c r="E174" s="19"/>
      <c r="F174" s="19"/>
    </row>
    <row r="175" spans="1:6" x14ac:dyDescent="0.25">
      <c r="A175" s="19"/>
      <c r="B175" s="19"/>
      <c r="C175" s="19"/>
      <c r="D175" s="19"/>
      <c r="E175" s="19"/>
      <c r="F175" s="19"/>
    </row>
    <row r="176" spans="1:6" x14ac:dyDescent="0.25">
      <c r="A176" s="19"/>
      <c r="B176" s="19"/>
      <c r="C176" s="19"/>
      <c r="D176" s="19"/>
      <c r="E176" s="19"/>
      <c r="F176" s="19"/>
    </row>
    <row r="177" spans="1:6" x14ac:dyDescent="0.25">
      <c r="A177" s="19"/>
      <c r="B177" s="19"/>
      <c r="C177" s="19"/>
      <c r="D177" s="19"/>
      <c r="E177" s="19"/>
      <c r="F177" s="19"/>
    </row>
  </sheetData>
  <mergeCells count="19">
    <mergeCell ref="A156:A172"/>
    <mergeCell ref="A145:A155"/>
    <mergeCell ref="A118:A122"/>
    <mergeCell ref="A35:A114"/>
    <mergeCell ref="A1:F2"/>
    <mergeCell ref="A115:F116"/>
    <mergeCell ref="A142:F143"/>
    <mergeCell ref="A6:A34"/>
    <mergeCell ref="A3:F4"/>
    <mergeCell ref="A124:A129"/>
    <mergeCell ref="A131:A141"/>
    <mergeCell ref="B7:B12"/>
    <mergeCell ref="B14:B19"/>
    <mergeCell ref="B21:B26"/>
    <mergeCell ref="B36:B41"/>
    <mergeCell ref="B43:B48"/>
    <mergeCell ref="B50:B55"/>
    <mergeCell ref="B57:B62"/>
    <mergeCell ref="B64:B69"/>
  </mergeCells>
  <printOptions horizontalCentered="1" verticalCentered="1"/>
  <pageMargins left="0.15748031496063" right="0.15748031496063" top="0.196850393700787" bottom="0.196850393700787" header="0.118110236220472" footer="0.118110236220472"/>
  <pageSetup paperSize="9" scale="38" fitToHeight="2" orientation="landscape" r:id="rId1"/>
  <headerFooter alignWithMargins="0"/>
  <rowBreaks count="1" manualBreakCount="1">
    <brk id="1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01CAE-CEA6-4A65-B9EA-5B0ABA973512}">
  <dimension ref="A1:V25"/>
  <sheetViews>
    <sheetView zoomScale="80" zoomScaleNormal="80" workbookViewId="0">
      <selection activeCell="J6" sqref="J6"/>
    </sheetView>
  </sheetViews>
  <sheetFormatPr baseColWidth="10" defaultRowHeight="13.2" x14ac:dyDescent="0.25"/>
  <cols>
    <col min="1" max="1" width="25.77734375" style="6" bestFit="1" customWidth="1"/>
    <col min="2" max="21" width="6.77734375" style="6" customWidth="1"/>
    <col min="22" max="16384" width="11.5546875" style="6"/>
  </cols>
  <sheetData>
    <row r="1" spans="1:22" ht="13.8" thickTop="1" x14ac:dyDescent="0.25">
      <c r="A1" s="146" t="s">
        <v>10</v>
      </c>
      <c r="B1" s="70" t="s">
        <v>468</v>
      </c>
      <c r="C1" s="150" t="s">
        <v>469</v>
      </c>
      <c r="D1" s="151"/>
      <c r="E1" s="150" t="s">
        <v>470</v>
      </c>
      <c r="F1" s="151"/>
      <c r="G1" s="70" t="s">
        <v>471</v>
      </c>
      <c r="H1" s="150" t="s">
        <v>472</v>
      </c>
      <c r="I1" s="151"/>
      <c r="J1" s="70" t="s">
        <v>473</v>
      </c>
      <c r="K1" s="150" t="s">
        <v>474</v>
      </c>
      <c r="L1" s="151"/>
      <c r="M1" s="150" t="s">
        <v>475</v>
      </c>
      <c r="N1" s="151"/>
      <c r="O1" s="70" t="s">
        <v>476</v>
      </c>
      <c r="P1" s="70" t="s">
        <v>477</v>
      </c>
      <c r="Q1" s="150" t="s">
        <v>478</v>
      </c>
      <c r="R1" s="151"/>
      <c r="S1" s="70" t="s">
        <v>479</v>
      </c>
      <c r="T1" s="70" t="s">
        <v>480</v>
      </c>
      <c r="U1" s="72" t="s">
        <v>481</v>
      </c>
      <c r="V1" s="148" t="s">
        <v>484</v>
      </c>
    </row>
    <row r="2" spans="1:22" ht="13.8" thickBot="1" x14ac:dyDescent="0.3">
      <c r="A2" s="147"/>
      <c r="B2" s="66" t="s">
        <v>482</v>
      </c>
      <c r="C2" s="66" t="s">
        <v>482</v>
      </c>
      <c r="D2" s="65" t="s">
        <v>483</v>
      </c>
      <c r="E2" s="66" t="s">
        <v>482</v>
      </c>
      <c r="F2" s="65" t="s">
        <v>483</v>
      </c>
      <c r="G2" s="66" t="s">
        <v>482</v>
      </c>
      <c r="H2" s="66" t="s">
        <v>482</v>
      </c>
      <c r="I2" s="65" t="s">
        <v>483</v>
      </c>
      <c r="J2" s="66" t="s">
        <v>482</v>
      </c>
      <c r="K2" s="66" t="s">
        <v>482</v>
      </c>
      <c r="L2" s="65" t="s">
        <v>483</v>
      </c>
      <c r="M2" s="66" t="s">
        <v>482</v>
      </c>
      <c r="N2" s="65" t="s">
        <v>483</v>
      </c>
      <c r="O2" s="66" t="s">
        <v>482</v>
      </c>
      <c r="P2" s="66" t="s">
        <v>482</v>
      </c>
      <c r="Q2" s="66" t="s">
        <v>482</v>
      </c>
      <c r="R2" s="65" t="s">
        <v>483</v>
      </c>
      <c r="S2" s="66" t="s">
        <v>482</v>
      </c>
      <c r="T2" s="66" t="s">
        <v>482</v>
      </c>
      <c r="U2" s="73" t="s">
        <v>482</v>
      </c>
      <c r="V2" s="149"/>
    </row>
    <row r="3" spans="1:22" s="7" customFormat="1" ht="24.45" customHeight="1" x14ac:dyDescent="0.25">
      <c r="A3" s="67" t="s">
        <v>93</v>
      </c>
      <c r="B3" s="77">
        <v>20</v>
      </c>
      <c r="C3" s="77"/>
      <c r="D3" s="89">
        <v>25</v>
      </c>
      <c r="E3" s="77">
        <v>30</v>
      </c>
      <c r="F3" s="89">
        <v>30</v>
      </c>
      <c r="G3" s="77">
        <v>25</v>
      </c>
      <c r="H3" s="77">
        <v>30</v>
      </c>
      <c r="I3" s="89">
        <v>20</v>
      </c>
      <c r="J3" s="77">
        <v>30</v>
      </c>
      <c r="K3" s="77">
        <v>30</v>
      </c>
      <c r="L3" s="89">
        <v>30</v>
      </c>
      <c r="M3" s="77">
        <v>25</v>
      </c>
      <c r="N3" s="89">
        <v>30</v>
      </c>
      <c r="O3" s="77">
        <v>25</v>
      </c>
      <c r="P3" s="77">
        <v>25</v>
      </c>
      <c r="Q3" s="77">
        <v>20</v>
      </c>
      <c r="R3" s="89">
        <v>20</v>
      </c>
      <c r="S3" s="77">
        <v>30</v>
      </c>
      <c r="T3" s="77">
        <v>30</v>
      </c>
      <c r="U3" s="81">
        <v>30</v>
      </c>
      <c r="V3" s="74">
        <f t="shared" ref="V3:V23" si="0">SUM(B3:U3)</f>
        <v>505</v>
      </c>
    </row>
    <row r="4" spans="1:22" s="7" customFormat="1" ht="24.45" customHeight="1" x14ac:dyDescent="0.25">
      <c r="A4" s="68" t="s">
        <v>30</v>
      </c>
      <c r="B4" s="78">
        <v>20</v>
      </c>
      <c r="C4" s="78">
        <v>20</v>
      </c>
      <c r="D4" s="90">
        <v>30</v>
      </c>
      <c r="E4" s="78">
        <v>25</v>
      </c>
      <c r="F4" s="90">
        <v>10</v>
      </c>
      <c r="G4" s="78">
        <v>30</v>
      </c>
      <c r="H4" s="78">
        <v>20</v>
      </c>
      <c r="I4" s="90">
        <v>30</v>
      </c>
      <c r="J4" s="78">
        <v>20</v>
      </c>
      <c r="K4" s="78">
        <v>25</v>
      </c>
      <c r="L4" s="90">
        <v>25</v>
      </c>
      <c r="M4" s="78">
        <v>30</v>
      </c>
      <c r="N4" s="90"/>
      <c r="O4" s="78"/>
      <c r="P4" s="78">
        <v>30</v>
      </c>
      <c r="Q4" s="78"/>
      <c r="R4" s="90"/>
      <c r="S4" s="78"/>
      <c r="T4" s="78"/>
      <c r="U4" s="82"/>
      <c r="V4" s="74">
        <f t="shared" si="0"/>
        <v>315</v>
      </c>
    </row>
    <row r="5" spans="1:22" s="7" customFormat="1" ht="24.45" customHeight="1" x14ac:dyDescent="0.25">
      <c r="A5" s="68" t="s">
        <v>34</v>
      </c>
      <c r="B5" s="78"/>
      <c r="C5" s="78">
        <v>30</v>
      </c>
      <c r="D5" s="90"/>
      <c r="E5" s="78"/>
      <c r="F5" s="90">
        <v>20</v>
      </c>
      <c r="G5" s="78">
        <v>10</v>
      </c>
      <c r="H5" s="78"/>
      <c r="I5" s="90">
        <v>25</v>
      </c>
      <c r="J5" s="78">
        <v>20</v>
      </c>
      <c r="K5" s="78"/>
      <c r="L5" s="90">
        <v>10</v>
      </c>
      <c r="M5" s="78">
        <v>20</v>
      </c>
      <c r="N5" s="90">
        <v>20</v>
      </c>
      <c r="O5" s="78">
        <v>10</v>
      </c>
      <c r="P5" s="78">
        <v>10</v>
      </c>
      <c r="Q5" s="78">
        <v>30</v>
      </c>
      <c r="R5" s="90">
        <v>25</v>
      </c>
      <c r="S5" s="78">
        <v>20</v>
      </c>
      <c r="T5" s="78"/>
      <c r="U5" s="82"/>
      <c r="V5" s="74">
        <f t="shared" si="0"/>
        <v>250</v>
      </c>
    </row>
    <row r="6" spans="1:22" s="7" customFormat="1" ht="24.45" customHeight="1" x14ac:dyDescent="0.25">
      <c r="A6" s="68" t="s">
        <v>33</v>
      </c>
      <c r="B6" s="78">
        <v>30</v>
      </c>
      <c r="C6" s="78">
        <v>10</v>
      </c>
      <c r="D6" s="90">
        <v>10</v>
      </c>
      <c r="E6" s="78">
        <v>20</v>
      </c>
      <c r="F6" s="90"/>
      <c r="G6" s="78">
        <v>20</v>
      </c>
      <c r="H6" s="78">
        <v>10</v>
      </c>
      <c r="I6" s="90">
        <v>20</v>
      </c>
      <c r="J6" s="78"/>
      <c r="K6" s="78">
        <v>20</v>
      </c>
      <c r="L6" s="90">
        <v>20</v>
      </c>
      <c r="M6" s="78"/>
      <c r="N6" s="90"/>
      <c r="O6" s="78">
        <v>20</v>
      </c>
      <c r="P6" s="78"/>
      <c r="Q6" s="78"/>
      <c r="R6" s="90"/>
      <c r="S6" s="78"/>
      <c r="T6" s="78"/>
      <c r="U6" s="82"/>
      <c r="V6" s="74">
        <f t="shared" si="0"/>
        <v>180</v>
      </c>
    </row>
    <row r="7" spans="1:22" s="7" customFormat="1" ht="24.45" customHeight="1" x14ac:dyDescent="0.25">
      <c r="A7" s="68" t="s">
        <v>67</v>
      </c>
      <c r="B7" s="78"/>
      <c r="C7" s="78"/>
      <c r="D7" s="90"/>
      <c r="E7" s="78"/>
      <c r="F7" s="90"/>
      <c r="G7" s="78"/>
      <c r="H7" s="78">
        <v>10</v>
      </c>
      <c r="I7" s="90"/>
      <c r="J7" s="78">
        <v>25</v>
      </c>
      <c r="K7" s="78">
        <v>20</v>
      </c>
      <c r="L7" s="90">
        <v>10</v>
      </c>
      <c r="M7" s="78">
        <v>20</v>
      </c>
      <c r="N7" s="90">
        <v>20</v>
      </c>
      <c r="O7" s="78">
        <v>30</v>
      </c>
      <c r="P7" s="78"/>
      <c r="Q7" s="78">
        <v>25</v>
      </c>
      <c r="R7" s="90"/>
      <c r="S7" s="78"/>
      <c r="T7" s="78"/>
      <c r="U7" s="82">
        <v>20</v>
      </c>
      <c r="V7" s="74">
        <f t="shared" si="0"/>
        <v>180</v>
      </c>
    </row>
    <row r="8" spans="1:22" s="7" customFormat="1" ht="24.45" customHeight="1" x14ac:dyDescent="0.25">
      <c r="A8" s="68" t="s">
        <v>68</v>
      </c>
      <c r="B8" s="78"/>
      <c r="C8" s="78">
        <v>25</v>
      </c>
      <c r="D8" s="90">
        <v>20</v>
      </c>
      <c r="E8" s="78"/>
      <c r="F8" s="90"/>
      <c r="G8" s="78"/>
      <c r="H8" s="78">
        <v>10</v>
      </c>
      <c r="I8" s="90">
        <v>10</v>
      </c>
      <c r="J8" s="78">
        <v>10</v>
      </c>
      <c r="K8" s="78"/>
      <c r="L8" s="90"/>
      <c r="M8" s="78">
        <v>10</v>
      </c>
      <c r="N8" s="90"/>
      <c r="O8" s="78">
        <v>20</v>
      </c>
      <c r="P8" s="78"/>
      <c r="Q8" s="78">
        <v>20</v>
      </c>
      <c r="R8" s="90">
        <v>10</v>
      </c>
      <c r="S8" s="78">
        <v>25</v>
      </c>
      <c r="T8" s="78"/>
      <c r="U8" s="82"/>
      <c r="V8" s="74">
        <f t="shared" si="0"/>
        <v>160</v>
      </c>
    </row>
    <row r="9" spans="1:22" s="7" customFormat="1" ht="24.45" customHeight="1" x14ac:dyDescent="0.25">
      <c r="A9" s="68" t="s">
        <v>32</v>
      </c>
      <c r="B9" s="78"/>
      <c r="C9" s="78">
        <v>10</v>
      </c>
      <c r="D9" s="90">
        <v>20</v>
      </c>
      <c r="E9" s="78"/>
      <c r="F9" s="90">
        <v>10</v>
      </c>
      <c r="G9" s="78">
        <v>20</v>
      </c>
      <c r="H9" s="78">
        <v>10</v>
      </c>
      <c r="I9" s="90">
        <v>10</v>
      </c>
      <c r="J9" s="78"/>
      <c r="K9" s="78">
        <v>10</v>
      </c>
      <c r="L9" s="90">
        <v>20</v>
      </c>
      <c r="M9" s="78"/>
      <c r="N9" s="90">
        <v>25</v>
      </c>
      <c r="O9" s="78"/>
      <c r="P9" s="78">
        <v>10</v>
      </c>
      <c r="Q9" s="78">
        <v>10</v>
      </c>
      <c r="R9" s="90"/>
      <c r="S9" s="78"/>
      <c r="T9" s="78"/>
      <c r="U9" s="82"/>
      <c r="V9" s="74">
        <f t="shared" si="0"/>
        <v>155</v>
      </c>
    </row>
    <row r="10" spans="1:22" s="7" customFormat="1" ht="24.45" customHeight="1" x14ac:dyDescent="0.25">
      <c r="A10" s="68" t="s">
        <v>185</v>
      </c>
      <c r="B10" s="78">
        <v>10</v>
      </c>
      <c r="C10" s="78"/>
      <c r="D10" s="90">
        <v>10</v>
      </c>
      <c r="E10" s="78">
        <v>10</v>
      </c>
      <c r="F10" s="90">
        <v>10</v>
      </c>
      <c r="G10" s="78"/>
      <c r="H10" s="78"/>
      <c r="I10" s="90">
        <v>10</v>
      </c>
      <c r="J10" s="78"/>
      <c r="K10" s="78">
        <v>10</v>
      </c>
      <c r="L10" s="90"/>
      <c r="M10" s="78"/>
      <c r="N10" s="90"/>
      <c r="O10" s="78">
        <v>10</v>
      </c>
      <c r="P10" s="78">
        <v>20</v>
      </c>
      <c r="Q10" s="78"/>
      <c r="R10" s="90">
        <v>10</v>
      </c>
      <c r="S10" s="78">
        <v>20</v>
      </c>
      <c r="T10" s="78">
        <v>20</v>
      </c>
      <c r="U10" s="82"/>
      <c r="V10" s="74">
        <f t="shared" si="0"/>
        <v>140</v>
      </c>
    </row>
    <row r="11" spans="1:22" s="7" customFormat="1" ht="24.45" customHeight="1" x14ac:dyDescent="0.25">
      <c r="A11" s="68" t="s">
        <v>66</v>
      </c>
      <c r="B11" s="78">
        <v>10</v>
      </c>
      <c r="C11" s="78"/>
      <c r="D11" s="90">
        <v>10</v>
      </c>
      <c r="E11" s="78"/>
      <c r="F11" s="90"/>
      <c r="G11" s="78"/>
      <c r="H11" s="78">
        <v>20</v>
      </c>
      <c r="I11" s="90"/>
      <c r="J11" s="78">
        <v>10</v>
      </c>
      <c r="K11" s="78"/>
      <c r="L11" s="90"/>
      <c r="M11" s="78"/>
      <c r="N11" s="90"/>
      <c r="O11" s="78"/>
      <c r="P11" s="78">
        <v>20</v>
      </c>
      <c r="Q11" s="78">
        <v>10</v>
      </c>
      <c r="R11" s="90"/>
      <c r="S11" s="78"/>
      <c r="T11" s="78">
        <v>20</v>
      </c>
      <c r="U11" s="82"/>
      <c r="V11" s="74">
        <f t="shared" si="0"/>
        <v>100</v>
      </c>
    </row>
    <row r="12" spans="1:22" s="7" customFormat="1" ht="24.45" customHeight="1" x14ac:dyDescent="0.25">
      <c r="A12" s="68" t="s">
        <v>31</v>
      </c>
      <c r="B12" s="78"/>
      <c r="C12" s="78"/>
      <c r="D12" s="90"/>
      <c r="E12" s="78">
        <v>20</v>
      </c>
      <c r="F12" s="90">
        <v>25</v>
      </c>
      <c r="G12" s="78"/>
      <c r="H12" s="78"/>
      <c r="I12" s="90"/>
      <c r="J12" s="78"/>
      <c r="K12" s="78"/>
      <c r="L12" s="90">
        <v>10</v>
      </c>
      <c r="M12" s="78"/>
      <c r="N12" s="90"/>
      <c r="O12" s="78">
        <v>10</v>
      </c>
      <c r="P12" s="78"/>
      <c r="Q12" s="78">
        <v>10</v>
      </c>
      <c r="R12" s="90"/>
      <c r="S12" s="78"/>
      <c r="T12" s="78"/>
      <c r="U12" s="82">
        <v>20</v>
      </c>
      <c r="V12" s="74">
        <f t="shared" si="0"/>
        <v>95</v>
      </c>
    </row>
    <row r="13" spans="1:22" s="7" customFormat="1" ht="24.45" customHeight="1" x14ac:dyDescent="0.25">
      <c r="A13" s="68" t="s">
        <v>37</v>
      </c>
      <c r="B13" s="78">
        <v>25</v>
      </c>
      <c r="C13" s="78"/>
      <c r="D13" s="90"/>
      <c r="E13" s="78">
        <v>10</v>
      </c>
      <c r="F13" s="90">
        <v>20</v>
      </c>
      <c r="G13" s="78">
        <v>10</v>
      </c>
      <c r="H13" s="78">
        <v>25</v>
      </c>
      <c r="I13" s="90"/>
      <c r="J13" s="78"/>
      <c r="K13" s="78"/>
      <c r="L13" s="90"/>
      <c r="M13" s="78"/>
      <c r="N13" s="90"/>
      <c r="O13" s="78"/>
      <c r="P13" s="78"/>
      <c r="Q13" s="78"/>
      <c r="R13" s="90"/>
      <c r="S13" s="78"/>
      <c r="T13" s="78"/>
      <c r="U13" s="82"/>
      <c r="V13" s="74">
        <f t="shared" si="0"/>
        <v>90</v>
      </c>
    </row>
    <row r="14" spans="1:22" s="7" customFormat="1" ht="24.45" customHeight="1" x14ac:dyDescent="0.25">
      <c r="A14" s="68" t="s">
        <v>70</v>
      </c>
      <c r="B14" s="78"/>
      <c r="C14" s="78"/>
      <c r="D14" s="90"/>
      <c r="E14" s="78"/>
      <c r="F14" s="90"/>
      <c r="G14" s="78"/>
      <c r="H14" s="78"/>
      <c r="I14" s="90"/>
      <c r="J14" s="78"/>
      <c r="K14" s="78"/>
      <c r="L14" s="90"/>
      <c r="M14" s="78"/>
      <c r="N14" s="90"/>
      <c r="O14" s="78"/>
      <c r="P14" s="78"/>
      <c r="Q14" s="78"/>
      <c r="R14" s="90">
        <v>30</v>
      </c>
      <c r="S14" s="78"/>
      <c r="T14" s="78">
        <v>25</v>
      </c>
      <c r="U14" s="82">
        <v>25</v>
      </c>
      <c r="V14" s="74">
        <f t="shared" si="0"/>
        <v>80</v>
      </c>
    </row>
    <row r="15" spans="1:22" s="7" customFormat="1" ht="24.45" customHeight="1" x14ac:dyDescent="0.25">
      <c r="A15" s="68" t="s">
        <v>36</v>
      </c>
      <c r="B15" s="78">
        <v>10</v>
      </c>
      <c r="C15" s="78">
        <v>20</v>
      </c>
      <c r="D15" s="90"/>
      <c r="E15" s="78">
        <v>10</v>
      </c>
      <c r="F15" s="90"/>
      <c r="G15" s="78"/>
      <c r="H15" s="78"/>
      <c r="I15" s="90"/>
      <c r="J15" s="78"/>
      <c r="K15" s="78"/>
      <c r="L15" s="90"/>
      <c r="M15" s="78"/>
      <c r="N15" s="90"/>
      <c r="O15" s="78"/>
      <c r="P15" s="78"/>
      <c r="Q15" s="78"/>
      <c r="R15" s="90"/>
      <c r="S15" s="78"/>
      <c r="T15" s="78"/>
      <c r="U15" s="82"/>
      <c r="V15" s="74">
        <f t="shared" si="0"/>
        <v>40</v>
      </c>
    </row>
    <row r="16" spans="1:22" s="7" customFormat="1" ht="24.45" customHeight="1" x14ac:dyDescent="0.25">
      <c r="A16" s="68" t="s">
        <v>186</v>
      </c>
      <c r="B16" s="78"/>
      <c r="C16" s="78"/>
      <c r="D16" s="90"/>
      <c r="E16" s="78"/>
      <c r="F16" s="90"/>
      <c r="G16" s="78"/>
      <c r="H16" s="78"/>
      <c r="I16" s="90"/>
      <c r="J16" s="78"/>
      <c r="K16" s="78">
        <v>10</v>
      </c>
      <c r="L16" s="90">
        <v>10</v>
      </c>
      <c r="M16" s="78"/>
      <c r="N16" s="90"/>
      <c r="O16" s="78">
        <v>10</v>
      </c>
      <c r="P16" s="78"/>
      <c r="Q16" s="78"/>
      <c r="R16" s="90"/>
      <c r="S16" s="78"/>
      <c r="T16" s="78"/>
      <c r="U16" s="82"/>
      <c r="V16" s="74">
        <f t="shared" si="0"/>
        <v>30</v>
      </c>
    </row>
    <row r="17" spans="1:22" s="7" customFormat="1" ht="24.45" customHeight="1" x14ac:dyDescent="0.25">
      <c r="A17" s="68" t="s">
        <v>69</v>
      </c>
      <c r="B17" s="78"/>
      <c r="C17" s="78"/>
      <c r="D17" s="90"/>
      <c r="E17" s="78"/>
      <c r="F17" s="90"/>
      <c r="G17" s="78"/>
      <c r="H17" s="78"/>
      <c r="I17" s="90"/>
      <c r="J17" s="78"/>
      <c r="K17" s="78"/>
      <c r="L17" s="90"/>
      <c r="M17" s="78"/>
      <c r="N17" s="90"/>
      <c r="O17" s="78"/>
      <c r="P17" s="78"/>
      <c r="Q17" s="78"/>
      <c r="R17" s="90">
        <v>20</v>
      </c>
      <c r="S17" s="78"/>
      <c r="T17" s="78"/>
      <c r="U17" s="82"/>
      <c r="V17" s="74">
        <f t="shared" si="0"/>
        <v>20</v>
      </c>
    </row>
    <row r="18" spans="1:22" s="7" customFormat="1" ht="24.45" customHeight="1" x14ac:dyDescent="0.25">
      <c r="A18" s="68" t="s">
        <v>35</v>
      </c>
      <c r="B18" s="78"/>
      <c r="C18" s="78"/>
      <c r="D18" s="90"/>
      <c r="E18" s="78">
        <v>10</v>
      </c>
      <c r="F18" s="90"/>
      <c r="G18" s="78"/>
      <c r="H18" s="78"/>
      <c r="I18" s="90"/>
      <c r="J18" s="78"/>
      <c r="K18" s="78"/>
      <c r="L18" s="90"/>
      <c r="M18" s="78"/>
      <c r="N18" s="90"/>
      <c r="O18" s="78"/>
      <c r="P18" s="78"/>
      <c r="Q18" s="78"/>
      <c r="R18" s="90"/>
      <c r="S18" s="78"/>
      <c r="T18" s="78"/>
      <c r="U18" s="82"/>
      <c r="V18" s="74">
        <f t="shared" si="0"/>
        <v>10</v>
      </c>
    </row>
    <row r="19" spans="1:22" s="7" customFormat="1" ht="24.45" customHeight="1" x14ac:dyDescent="0.25">
      <c r="A19" s="68" t="s">
        <v>181</v>
      </c>
      <c r="B19" s="78"/>
      <c r="C19" s="78"/>
      <c r="D19" s="90"/>
      <c r="E19" s="78"/>
      <c r="F19" s="90"/>
      <c r="G19" s="78"/>
      <c r="H19" s="78"/>
      <c r="I19" s="90"/>
      <c r="J19" s="78"/>
      <c r="K19" s="78"/>
      <c r="L19" s="90"/>
      <c r="M19" s="78"/>
      <c r="N19" s="90"/>
      <c r="O19" s="78"/>
      <c r="P19" s="78"/>
      <c r="Q19" s="78"/>
      <c r="R19" s="90"/>
      <c r="S19" s="78"/>
      <c r="T19" s="78"/>
      <c r="U19" s="82"/>
      <c r="V19" s="74">
        <f t="shared" si="0"/>
        <v>0</v>
      </c>
    </row>
    <row r="20" spans="1:22" s="7" customFormat="1" ht="24.45" customHeight="1" x14ac:dyDescent="0.25">
      <c r="A20" s="68" t="s">
        <v>180</v>
      </c>
      <c r="B20" s="78"/>
      <c r="C20" s="78"/>
      <c r="D20" s="90"/>
      <c r="E20" s="78"/>
      <c r="F20" s="90"/>
      <c r="G20" s="78"/>
      <c r="H20" s="78"/>
      <c r="I20" s="90"/>
      <c r="J20" s="78"/>
      <c r="K20" s="78"/>
      <c r="L20" s="90"/>
      <c r="M20" s="78"/>
      <c r="N20" s="90"/>
      <c r="O20" s="78"/>
      <c r="P20" s="78"/>
      <c r="Q20" s="78"/>
      <c r="R20" s="90"/>
      <c r="S20" s="78"/>
      <c r="T20" s="78"/>
      <c r="U20" s="82"/>
      <c r="V20" s="74">
        <f t="shared" si="0"/>
        <v>0</v>
      </c>
    </row>
    <row r="21" spans="1:22" s="7" customFormat="1" ht="24.45" customHeight="1" x14ac:dyDescent="0.25">
      <c r="A21" s="68" t="s">
        <v>184</v>
      </c>
      <c r="B21" s="78"/>
      <c r="C21" s="78"/>
      <c r="D21" s="90"/>
      <c r="E21" s="78"/>
      <c r="F21" s="90"/>
      <c r="G21" s="78"/>
      <c r="H21" s="78"/>
      <c r="I21" s="90"/>
      <c r="J21" s="78"/>
      <c r="K21" s="78"/>
      <c r="L21" s="90"/>
      <c r="M21" s="78"/>
      <c r="N21" s="90"/>
      <c r="O21" s="78"/>
      <c r="P21" s="78"/>
      <c r="Q21" s="78"/>
      <c r="R21" s="90"/>
      <c r="S21" s="78"/>
      <c r="T21" s="78"/>
      <c r="U21" s="82"/>
      <c r="V21" s="74">
        <f t="shared" si="0"/>
        <v>0</v>
      </c>
    </row>
    <row r="22" spans="1:22" s="7" customFormat="1" ht="24.45" customHeight="1" x14ac:dyDescent="0.25">
      <c r="A22" s="68" t="s">
        <v>183</v>
      </c>
      <c r="B22" s="79"/>
      <c r="C22" s="79"/>
      <c r="D22" s="91"/>
      <c r="E22" s="79"/>
      <c r="F22" s="91"/>
      <c r="G22" s="79"/>
      <c r="H22" s="79"/>
      <c r="I22" s="91"/>
      <c r="J22" s="79"/>
      <c r="K22" s="79"/>
      <c r="L22" s="91"/>
      <c r="M22" s="79"/>
      <c r="N22" s="91"/>
      <c r="O22" s="79"/>
      <c r="P22" s="79"/>
      <c r="Q22" s="79"/>
      <c r="R22" s="91"/>
      <c r="S22" s="79"/>
      <c r="T22" s="79"/>
      <c r="U22" s="83"/>
      <c r="V22" s="74">
        <f t="shared" si="0"/>
        <v>0</v>
      </c>
    </row>
    <row r="23" spans="1:22" s="7" customFormat="1" ht="24.45" customHeight="1" thickBot="1" x14ac:dyDescent="0.3">
      <c r="A23" s="69" t="s">
        <v>182</v>
      </c>
      <c r="B23" s="80"/>
      <c r="C23" s="80"/>
      <c r="D23" s="92"/>
      <c r="E23" s="80"/>
      <c r="F23" s="92"/>
      <c r="G23" s="80"/>
      <c r="H23" s="80"/>
      <c r="I23" s="92"/>
      <c r="J23" s="80"/>
      <c r="K23" s="80"/>
      <c r="L23" s="92"/>
      <c r="M23" s="80"/>
      <c r="N23" s="92"/>
      <c r="O23" s="80"/>
      <c r="P23" s="80"/>
      <c r="Q23" s="80"/>
      <c r="R23" s="92"/>
      <c r="S23" s="80"/>
      <c r="T23" s="80"/>
      <c r="U23" s="84"/>
      <c r="V23" s="75">
        <f t="shared" si="0"/>
        <v>0</v>
      </c>
    </row>
    <row r="24" spans="1:22" x14ac:dyDescent="0.25">
      <c r="A24" s="5"/>
    </row>
    <row r="25" spans="1:22" x14ac:dyDescent="0.25">
      <c r="A25" s="5"/>
    </row>
  </sheetData>
  <sortState ref="A3:V23">
    <sortCondition descending="1" ref="V3:V23"/>
  </sortState>
  <mergeCells count="8">
    <mergeCell ref="A1:A2"/>
    <mergeCell ref="V1:V2"/>
    <mergeCell ref="Q1:R1"/>
    <mergeCell ref="M1:N1"/>
    <mergeCell ref="K1:L1"/>
    <mergeCell ref="H1:I1"/>
    <mergeCell ref="E1:F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D6A0-E25E-494B-909B-578D22A12920}">
  <dimension ref="A1:S25"/>
  <sheetViews>
    <sheetView zoomScale="80" zoomScaleNormal="80" workbookViewId="0">
      <selection activeCell="S3" sqref="S3"/>
    </sheetView>
  </sheetViews>
  <sheetFormatPr baseColWidth="10" defaultRowHeight="13.2" x14ac:dyDescent="0.25"/>
  <cols>
    <col min="1" max="1" width="25.77734375" style="6" bestFit="1" customWidth="1"/>
    <col min="2" max="18" width="6.77734375" style="6" customWidth="1"/>
    <col min="19" max="16384" width="11.5546875" style="6"/>
  </cols>
  <sheetData>
    <row r="1" spans="1:19" ht="13.8" thickTop="1" x14ac:dyDescent="0.25">
      <c r="A1" s="146" t="s">
        <v>11</v>
      </c>
      <c r="B1" s="72" t="s">
        <v>468</v>
      </c>
      <c r="C1" s="150" t="s">
        <v>469</v>
      </c>
      <c r="D1" s="151"/>
      <c r="E1" s="150" t="s">
        <v>470</v>
      </c>
      <c r="F1" s="151"/>
      <c r="G1" s="70" t="s">
        <v>471</v>
      </c>
      <c r="H1" s="150" t="s">
        <v>472</v>
      </c>
      <c r="I1" s="151"/>
      <c r="J1" s="70" t="s">
        <v>473</v>
      </c>
      <c r="K1" s="150" t="s">
        <v>474</v>
      </c>
      <c r="L1" s="151"/>
      <c r="M1" s="150" t="s">
        <v>475</v>
      </c>
      <c r="N1" s="151"/>
      <c r="O1" s="70" t="s">
        <v>477</v>
      </c>
      <c r="P1" s="71"/>
      <c r="Q1" s="70" t="s">
        <v>479</v>
      </c>
      <c r="R1" s="72" t="s">
        <v>481</v>
      </c>
      <c r="S1" s="148" t="s">
        <v>484</v>
      </c>
    </row>
    <row r="2" spans="1:19" ht="13.8" thickBot="1" x14ac:dyDescent="0.3">
      <c r="A2" s="147"/>
      <c r="B2" s="66" t="s">
        <v>482</v>
      </c>
      <c r="C2" s="66" t="s">
        <v>482</v>
      </c>
      <c r="D2" s="65" t="s">
        <v>483</v>
      </c>
      <c r="E2" s="66" t="s">
        <v>482</v>
      </c>
      <c r="F2" s="65" t="s">
        <v>483</v>
      </c>
      <c r="G2" s="66" t="s">
        <v>482</v>
      </c>
      <c r="H2" s="66" t="s">
        <v>482</v>
      </c>
      <c r="I2" s="65" t="s">
        <v>483</v>
      </c>
      <c r="J2" s="66" t="s">
        <v>482</v>
      </c>
      <c r="K2" s="66" t="s">
        <v>482</v>
      </c>
      <c r="L2" s="65" t="s">
        <v>483</v>
      </c>
      <c r="M2" s="66" t="s">
        <v>482</v>
      </c>
      <c r="N2" s="65" t="s">
        <v>483</v>
      </c>
      <c r="O2" s="66" t="s">
        <v>482</v>
      </c>
      <c r="P2" s="65" t="s">
        <v>483</v>
      </c>
      <c r="Q2" s="66" t="s">
        <v>482</v>
      </c>
      <c r="R2" s="73" t="s">
        <v>482</v>
      </c>
      <c r="S2" s="149"/>
    </row>
    <row r="3" spans="1:19" s="7" customFormat="1" ht="24.45" customHeight="1" x14ac:dyDescent="0.25">
      <c r="A3" s="67" t="s">
        <v>93</v>
      </c>
      <c r="B3" s="77">
        <v>10</v>
      </c>
      <c r="C3" s="77">
        <v>5</v>
      </c>
      <c r="D3" s="89">
        <v>20</v>
      </c>
      <c r="E3" s="77">
        <v>20</v>
      </c>
      <c r="F3" s="85">
        <v>15</v>
      </c>
      <c r="G3" s="77">
        <v>15</v>
      </c>
      <c r="H3" s="77">
        <v>20</v>
      </c>
      <c r="I3" s="89">
        <v>10</v>
      </c>
      <c r="J3" s="77">
        <v>10</v>
      </c>
      <c r="K3" s="77">
        <v>15</v>
      </c>
      <c r="L3" s="89">
        <v>20</v>
      </c>
      <c r="M3" s="77">
        <v>20</v>
      </c>
      <c r="N3" s="89">
        <v>20</v>
      </c>
      <c r="O3" s="77">
        <v>10</v>
      </c>
      <c r="P3" s="89">
        <v>10</v>
      </c>
      <c r="Q3" s="77">
        <v>20</v>
      </c>
      <c r="R3" s="81">
        <v>15</v>
      </c>
      <c r="S3" s="74">
        <f t="shared" ref="S3:S23" si="0">SUM(B3:R3)</f>
        <v>255</v>
      </c>
    </row>
    <row r="4" spans="1:19" s="7" customFormat="1" ht="24.45" customHeight="1" x14ac:dyDescent="0.25">
      <c r="A4" s="68" t="s">
        <v>34</v>
      </c>
      <c r="B4" s="78"/>
      <c r="C4" s="78">
        <v>20</v>
      </c>
      <c r="D4" s="90"/>
      <c r="E4" s="78"/>
      <c r="F4" s="86">
        <v>20</v>
      </c>
      <c r="G4" s="78">
        <v>5</v>
      </c>
      <c r="H4" s="78"/>
      <c r="I4" s="90">
        <v>10</v>
      </c>
      <c r="J4" s="78">
        <v>20</v>
      </c>
      <c r="K4" s="78"/>
      <c r="L4" s="90">
        <v>5</v>
      </c>
      <c r="M4" s="78">
        <v>10</v>
      </c>
      <c r="N4" s="90">
        <v>10</v>
      </c>
      <c r="O4" s="78">
        <v>20</v>
      </c>
      <c r="P4" s="90">
        <v>20</v>
      </c>
      <c r="Q4" s="78">
        <v>15</v>
      </c>
      <c r="R4" s="82"/>
      <c r="S4" s="74">
        <f t="shared" si="0"/>
        <v>155</v>
      </c>
    </row>
    <row r="5" spans="1:19" s="7" customFormat="1" ht="24.45" customHeight="1" x14ac:dyDescent="0.25">
      <c r="A5" s="68" t="s">
        <v>30</v>
      </c>
      <c r="B5" s="78">
        <v>5</v>
      </c>
      <c r="C5" s="78">
        <v>10</v>
      </c>
      <c r="D5" s="90">
        <v>10</v>
      </c>
      <c r="E5" s="78">
        <v>15</v>
      </c>
      <c r="F5" s="86">
        <v>5</v>
      </c>
      <c r="G5" s="78">
        <v>20</v>
      </c>
      <c r="H5" s="78">
        <v>10</v>
      </c>
      <c r="I5" s="90">
        <v>15</v>
      </c>
      <c r="J5" s="78"/>
      <c r="K5" s="78">
        <v>20</v>
      </c>
      <c r="L5" s="90">
        <v>15</v>
      </c>
      <c r="M5" s="78">
        <v>15</v>
      </c>
      <c r="N5" s="90"/>
      <c r="O5" s="78">
        <v>5</v>
      </c>
      <c r="P5" s="90"/>
      <c r="Q5" s="78"/>
      <c r="R5" s="82"/>
      <c r="S5" s="74">
        <f t="shared" si="0"/>
        <v>145</v>
      </c>
    </row>
    <row r="6" spans="1:19" s="7" customFormat="1" ht="24.45" customHeight="1" x14ac:dyDescent="0.25">
      <c r="A6" s="68" t="s">
        <v>67</v>
      </c>
      <c r="B6" s="78"/>
      <c r="C6" s="78"/>
      <c r="D6" s="90"/>
      <c r="E6" s="78"/>
      <c r="F6" s="86"/>
      <c r="G6" s="78"/>
      <c r="H6" s="78">
        <v>5</v>
      </c>
      <c r="I6" s="90">
        <v>20</v>
      </c>
      <c r="J6" s="78">
        <v>15</v>
      </c>
      <c r="K6" s="78">
        <v>10</v>
      </c>
      <c r="L6" s="90"/>
      <c r="M6" s="78">
        <v>5</v>
      </c>
      <c r="N6" s="90">
        <v>15</v>
      </c>
      <c r="O6" s="78">
        <v>15</v>
      </c>
      <c r="P6" s="90"/>
      <c r="Q6" s="78"/>
      <c r="R6" s="82">
        <v>10</v>
      </c>
      <c r="S6" s="74">
        <f t="shared" si="0"/>
        <v>95</v>
      </c>
    </row>
    <row r="7" spans="1:19" s="7" customFormat="1" ht="24.45" customHeight="1" x14ac:dyDescent="0.25">
      <c r="A7" s="68" t="s">
        <v>33</v>
      </c>
      <c r="B7" s="78">
        <v>20</v>
      </c>
      <c r="C7" s="78">
        <v>10</v>
      </c>
      <c r="D7" s="90">
        <v>10</v>
      </c>
      <c r="E7" s="78">
        <v>5</v>
      </c>
      <c r="F7" s="86"/>
      <c r="G7" s="78">
        <v>10</v>
      </c>
      <c r="H7" s="78"/>
      <c r="I7" s="90">
        <v>5</v>
      </c>
      <c r="J7" s="78"/>
      <c r="K7" s="78">
        <v>10</v>
      </c>
      <c r="L7" s="90"/>
      <c r="M7" s="78"/>
      <c r="N7" s="90"/>
      <c r="O7" s="78">
        <v>5</v>
      </c>
      <c r="P7" s="90"/>
      <c r="Q7" s="78"/>
      <c r="R7" s="82"/>
      <c r="S7" s="74">
        <f t="shared" si="0"/>
        <v>75</v>
      </c>
    </row>
    <row r="8" spans="1:19" s="7" customFormat="1" ht="24.45" customHeight="1" x14ac:dyDescent="0.25">
      <c r="A8" s="68" t="s">
        <v>68</v>
      </c>
      <c r="B8" s="78"/>
      <c r="C8" s="78">
        <v>5</v>
      </c>
      <c r="D8" s="90">
        <v>5</v>
      </c>
      <c r="E8" s="78">
        <v>5</v>
      </c>
      <c r="F8" s="86"/>
      <c r="G8" s="78"/>
      <c r="H8" s="78">
        <v>5</v>
      </c>
      <c r="I8" s="90">
        <v>5</v>
      </c>
      <c r="J8" s="78">
        <v>5</v>
      </c>
      <c r="K8" s="78">
        <v>5</v>
      </c>
      <c r="L8" s="90">
        <v>5</v>
      </c>
      <c r="M8" s="78">
        <v>5</v>
      </c>
      <c r="N8" s="90"/>
      <c r="O8" s="78"/>
      <c r="P8" s="90">
        <v>10</v>
      </c>
      <c r="Q8" s="78"/>
      <c r="R8" s="82">
        <v>5</v>
      </c>
      <c r="S8" s="74">
        <f t="shared" si="0"/>
        <v>60</v>
      </c>
    </row>
    <row r="9" spans="1:19" s="7" customFormat="1" ht="24.45" customHeight="1" x14ac:dyDescent="0.25">
      <c r="A9" s="68" t="s">
        <v>32</v>
      </c>
      <c r="B9" s="78"/>
      <c r="C9" s="78">
        <v>5</v>
      </c>
      <c r="D9" s="90">
        <v>5</v>
      </c>
      <c r="E9" s="78"/>
      <c r="F9" s="86"/>
      <c r="G9" s="78">
        <v>5</v>
      </c>
      <c r="H9" s="78">
        <v>5</v>
      </c>
      <c r="I9" s="90"/>
      <c r="J9" s="78"/>
      <c r="K9" s="78">
        <v>5</v>
      </c>
      <c r="L9" s="90">
        <v>10</v>
      </c>
      <c r="M9" s="78"/>
      <c r="N9" s="90">
        <v>10</v>
      </c>
      <c r="O9" s="78">
        <v>5</v>
      </c>
      <c r="P9" s="90">
        <v>5</v>
      </c>
      <c r="Q9" s="78"/>
      <c r="R9" s="82"/>
      <c r="S9" s="74">
        <f t="shared" si="0"/>
        <v>55</v>
      </c>
    </row>
    <row r="10" spans="1:19" s="7" customFormat="1" ht="24.45" customHeight="1" x14ac:dyDescent="0.25">
      <c r="A10" s="68" t="s">
        <v>37</v>
      </c>
      <c r="B10" s="78">
        <v>15</v>
      </c>
      <c r="C10" s="78"/>
      <c r="D10" s="90"/>
      <c r="E10" s="78">
        <v>5</v>
      </c>
      <c r="F10" s="86">
        <v>5</v>
      </c>
      <c r="G10" s="78">
        <v>10</v>
      </c>
      <c r="H10" s="78">
        <v>10</v>
      </c>
      <c r="I10" s="90"/>
      <c r="J10" s="78">
        <v>5</v>
      </c>
      <c r="K10" s="78"/>
      <c r="L10" s="90"/>
      <c r="M10" s="78"/>
      <c r="N10" s="90"/>
      <c r="O10" s="78"/>
      <c r="P10" s="90"/>
      <c r="Q10" s="78"/>
      <c r="R10" s="82"/>
      <c r="S10" s="74">
        <f t="shared" si="0"/>
        <v>50</v>
      </c>
    </row>
    <row r="11" spans="1:19" s="7" customFormat="1" ht="24.45" customHeight="1" x14ac:dyDescent="0.25">
      <c r="A11" s="68" t="s">
        <v>31</v>
      </c>
      <c r="B11" s="78"/>
      <c r="C11" s="78"/>
      <c r="D11" s="90"/>
      <c r="E11" s="78">
        <v>10</v>
      </c>
      <c r="F11" s="86">
        <v>10</v>
      </c>
      <c r="G11" s="78"/>
      <c r="H11" s="78"/>
      <c r="I11" s="90"/>
      <c r="J11" s="78">
        <v>5</v>
      </c>
      <c r="K11" s="78"/>
      <c r="L11" s="90">
        <v>10</v>
      </c>
      <c r="M11" s="78">
        <v>5</v>
      </c>
      <c r="N11" s="90"/>
      <c r="O11" s="78"/>
      <c r="P11" s="90"/>
      <c r="Q11" s="78"/>
      <c r="R11" s="82">
        <v>10</v>
      </c>
      <c r="S11" s="74">
        <f t="shared" si="0"/>
        <v>50</v>
      </c>
    </row>
    <row r="12" spans="1:19" s="7" customFormat="1" ht="24.45" customHeight="1" x14ac:dyDescent="0.25">
      <c r="A12" s="68" t="s">
        <v>70</v>
      </c>
      <c r="B12" s="78"/>
      <c r="C12" s="78"/>
      <c r="D12" s="90"/>
      <c r="E12" s="78"/>
      <c r="F12" s="86"/>
      <c r="G12" s="78"/>
      <c r="H12" s="78"/>
      <c r="I12" s="90"/>
      <c r="J12" s="78"/>
      <c r="K12" s="78"/>
      <c r="L12" s="90"/>
      <c r="M12" s="78"/>
      <c r="N12" s="90"/>
      <c r="O12" s="78"/>
      <c r="P12" s="90">
        <v>15</v>
      </c>
      <c r="Q12" s="78">
        <v>10</v>
      </c>
      <c r="R12" s="82">
        <v>20</v>
      </c>
      <c r="S12" s="74">
        <f t="shared" si="0"/>
        <v>45</v>
      </c>
    </row>
    <row r="13" spans="1:19" s="7" customFormat="1" ht="24.45" customHeight="1" x14ac:dyDescent="0.25">
      <c r="A13" s="68" t="s">
        <v>66</v>
      </c>
      <c r="B13" s="79"/>
      <c r="C13" s="79"/>
      <c r="D13" s="91"/>
      <c r="E13" s="79"/>
      <c r="F13" s="87"/>
      <c r="G13" s="79"/>
      <c r="H13" s="79">
        <v>5</v>
      </c>
      <c r="I13" s="91"/>
      <c r="J13" s="79">
        <v>10</v>
      </c>
      <c r="K13" s="79"/>
      <c r="L13" s="91"/>
      <c r="M13" s="79">
        <v>10</v>
      </c>
      <c r="N13" s="91"/>
      <c r="O13" s="79">
        <v>5</v>
      </c>
      <c r="P13" s="91"/>
      <c r="Q13" s="79">
        <v>5</v>
      </c>
      <c r="R13" s="83">
        <v>5</v>
      </c>
      <c r="S13" s="74">
        <f t="shared" si="0"/>
        <v>40</v>
      </c>
    </row>
    <row r="14" spans="1:19" s="7" customFormat="1" ht="24.45" customHeight="1" x14ac:dyDescent="0.25">
      <c r="A14" s="68" t="s">
        <v>185</v>
      </c>
      <c r="B14" s="79">
        <v>5</v>
      </c>
      <c r="C14" s="79"/>
      <c r="D14" s="91"/>
      <c r="E14" s="79"/>
      <c r="F14" s="87">
        <v>5</v>
      </c>
      <c r="G14" s="79"/>
      <c r="H14" s="79"/>
      <c r="I14" s="91"/>
      <c r="J14" s="79"/>
      <c r="K14" s="79">
        <v>5</v>
      </c>
      <c r="L14" s="91"/>
      <c r="M14" s="79"/>
      <c r="N14" s="91"/>
      <c r="O14" s="79"/>
      <c r="P14" s="91"/>
      <c r="Q14" s="79">
        <v>10</v>
      </c>
      <c r="R14" s="83"/>
      <c r="S14" s="74">
        <f t="shared" si="0"/>
        <v>25</v>
      </c>
    </row>
    <row r="15" spans="1:19" s="7" customFormat="1" ht="24.45" customHeight="1" x14ac:dyDescent="0.25">
      <c r="A15" s="68" t="s">
        <v>36</v>
      </c>
      <c r="B15" s="78"/>
      <c r="C15" s="78">
        <v>5</v>
      </c>
      <c r="D15" s="90"/>
      <c r="E15" s="78">
        <v>5</v>
      </c>
      <c r="F15" s="86"/>
      <c r="G15" s="78"/>
      <c r="H15" s="78"/>
      <c r="I15" s="90"/>
      <c r="J15" s="78"/>
      <c r="K15" s="78"/>
      <c r="L15" s="90"/>
      <c r="M15" s="78"/>
      <c r="N15" s="90"/>
      <c r="O15" s="78">
        <v>10</v>
      </c>
      <c r="P15" s="90"/>
      <c r="Q15" s="78"/>
      <c r="R15" s="82"/>
      <c r="S15" s="74">
        <f t="shared" si="0"/>
        <v>20</v>
      </c>
    </row>
    <row r="16" spans="1:19" s="7" customFormat="1" ht="24.45" customHeight="1" x14ac:dyDescent="0.25">
      <c r="A16" s="68" t="s">
        <v>35</v>
      </c>
      <c r="B16" s="78"/>
      <c r="C16" s="78">
        <v>15</v>
      </c>
      <c r="D16" s="90"/>
      <c r="E16" s="78"/>
      <c r="F16" s="86"/>
      <c r="G16" s="78"/>
      <c r="H16" s="78"/>
      <c r="I16" s="90"/>
      <c r="J16" s="78"/>
      <c r="K16" s="78"/>
      <c r="L16" s="90"/>
      <c r="M16" s="78"/>
      <c r="N16" s="90"/>
      <c r="O16" s="78"/>
      <c r="P16" s="90"/>
      <c r="Q16" s="78"/>
      <c r="R16" s="82"/>
      <c r="S16" s="74">
        <f t="shared" si="0"/>
        <v>15</v>
      </c>
    </row>
    <row r="17" spans="1:19" s="7" customFormat="1" ht="24.45" customHeight="1" x14ac:dyDescent="0.25">
      <c r="A17" s="68" t="s">
        <v>186</v>
      </c>
      <c r="B17" s="78"/>
      <c r="C17" s="78"/>
      <c r="D17" s="90"/>
      <c r="E17" s="78"/>
      <c r="F17" s="86"/>
      <c r="G17" s="78"/>
      <c r="H17" s="78"/>
      <c r="I17" s="90"/>
      <c r="J17" s="78"/>
      <c r="K17" s="78">
        <v>5</v>
      </c>
      <c r="L17" s="90">
        <v>5</v>
      </c>
      <c r="M17" s="78">
        <v>5</v>
      </c>
      <c r="N17" s="90"/>
      <c r="O17" s="78"/>
      <c r="P17" s="90"/>
      <c r="Q17" s="78"/>
      <c r="R17" s="82"/>
      <c r="S17" s="74">
        <f t="shared" si="0"/>
        <v>15</v>
      </c>
    </row>
    <row r="18" spans="1:19" s="7" customFormat="1" ht="24.45" customHeight="1" x14ac:dyDescent="0.25">
      <c r="A18" s="68" t="s">
        <v>69</v>
      </c>
      <c r="B18" s="78"/>
      <c r="C18" s="78"/>
      <c r="D18" s="90"/>
      <c r="E18" s="78"/>
      <c r="F18" s="86"/>
      <c r="G18" s="78"/>
      <c r="H18" s="78"/>
      <c r="I18" s="90"/>
      <c r="J18" s="78"/>
      <c r="K18" s="78"/>
      <c r="L18" s="90"/>
      <c r="M18" s="78"/>
      <c r="N18" s="90"/>
      <c r="O18" s="78"/>
      <c r="P18" s="90">
        <v>5</v>
      </c>
      <c r="Q18" s="78"/>
      <c r="R18" s="82"/>
      <c r="S18" s="74">
        <f t="shared" si="0"/>
        <v>5</v>
      </c>
    </row>
    <row r="19" spans="1:19" s="7" customFormat="1" ht="24.45" customHeight="1" x14ac:dyDescent="0.25">
      <c r="A19" s="68" t="s">
        <v>181</v>
      </c>
      <c r="B19" s="78"/>
      <c r="C19" s="78"/>
      <c r="D19" s="90"/>
      <c r="E19" s="78"/>
      <c r="F19" s="86"/>
      <c r="G19" s="78"/>
      <c r="H19" s="78"/>
      <c r="I19" s="90"/>
      <c r="J19" s="78"/>
      <c r="K19" s="78"/>
      <c r="L19" s="90"/>
      <c r="M19" s="78"/>
      <c r="N19" s="90"/>
      <c r="O19" s="78"/>
      <c r="P19" s="90"/>
      <c r="Q19" s="78"/>
      <c r="R19" s="82"/>
      <c r="S19" s="74">
        <f t="shared" si="0"/>
        <v>0</v>
      </c>
    </row>
    <row r="20" spans="1:19" s="7" customFormat="1" ht="24.45" customHeight="1" x14ac:dyDescent="0.25">
      <c r="A20" s="68" t="s">
        <v>180</v>
      </c>
      <c r="B20" s="78"/>
      <c r="C20" s="78"/>
      <c r="D20" s="90"/>
      <c r="E20" s="78"/>
      <c r="F20" s="86"/>
      <c r="G20" s="78"/>
      <c r="H20" s="78"/>
      <c r="I20" s="90"/>
      <c r="J20" s="78"/>
      <c r="K20" s="78"/>
      <c r="L20" s="90"/>
      <c r="M20" s="78"/>
      <c r="N20" s="90"/>
      <c r="O20" s="78"/>
      <c r="P20" s="90"/>
      <c r="Q20" s="78"/>
      <c r="R20" s="82"/>
      <c r="S20" s="74">
        <f t="shared" si="0"/>
        <v>0</v>
      </c>
    </row>
    <row r="21" spans="1:19" s="7" customFormat="1" ht="24.45" customHeight="1" x14ac:dyDescent="0.25">
      <c r="A21" s="68" t="s">
        <v>184</v>
      </c>
      <c r="B21" s="78"/>
      <c r="C21" s="78"/>
      <c r="D21" s="90"/>
      <c r="E21" s="78"/>
      <c r="F21" s="86"/>
      <c r="G21" s="78"/>
      <c r="H21" s="78"/>
      <c r="I21" s="90"/>
      <c r="J21" s="78"/>
      <c r="K21" s="78"/>
      <c r="L21" s="90"/>
      <c r="M21" s="78"/>
      <c r="N21" s="90"/>
      <c r="O21" s="78"/>
      <c r="P21" s="90"/>
      <c r="Q21" s="78"/>
      <c r="R21" s="82"/>
      <c r="S21" s="74">
        <f t="shared" si="0"/>
        <v>0</v>
      </c>
    </row>
    <row r="22" spans="1:19" s="7" customFormat="1" ht="24.45" customHeight="1" x14ac:dyDescent="0.25">
      <c r="A22" s="68" t="s">
        <v>183</v>
      </c>
      <c r="B22" s="78"/>
      <c r="C22" s="78"/>
      <c r="D22" s="90"/>
      <c r="E22" s="78"/>
      <c r="F22" s="86"/>
      <c r="G22" s="78"/>
      <c r="H22" s="78"/>
      <c r="I22" s="90"/>
      <c r="J22" s="78"/>
      <c r="K22" s="78"/>
      <c r="L22" s="90"/>
      <c r="M22" s="78"/>
      <c r="N22" s="90"/>
      <c r="O22" s="78"/>
      <c r="P22" s="90"/>
      <c r="Q22" s="78"/>
      <c r="R22" s="82"/>
      <c r="S22" s="74">
        <f t="shared" si="0"/>
        <v>0</v>
      </c>
    </row>
    <row r="23" spans="1:19" s="7" customFormat="1" ht="24.45" customHeight="1" thickBot="1" x14ac:dyDescent="0.3">
      <c r="A23" s="69" t="s">
        <v>182</v>
      </c>
      <c r="B23" s="93"/>
      <c r="C23" s="93"/>
      <c r="D23" s="94"/>
      <c r="E23" s="93"/>
      <c r="F23" s="94"/>
      <c r="G23" s="93"/>
      <c r="H23" s="93"/>
      <c r="I23" s="94"/>
      <c r="J23" s="93"/>
      <c r="K23" s="93"/>
      <c r="L23" s="94"/>
      <c r="M23" s="93"/>
      <c r="N23" s="94"/>
      <c r="O23" s="93"/>
      <c r="P23" s="94"/>
      <c r="Q23" s="93"/>
      <c r="R23" s="95"/>
      <c r="S23" s="75">
        <f t="shared" si="0"/>
        <v>0</v>
      </c>
    </row>
    <row r="24" spans="1:19" x14ac:dyDescent="0.25">
      <c r="A24" s="5"/>
    </row>
    <row r="25" spans="1:19" x14ac:dyDescent="0.25">
      <c r="A25" s="5"/>
    </row>
  </sheetData>
  <sortState ref="A3:S23">
    <sortCondition descending="1" ref="S3:S23"/>
  </sortState>
  <mergeCells count="7">
    <mergeCell ref="S1:S2"/>
    <mergeCell ref="A1:A2"/>
    <mergeCell ref="C1:D1"/>
    <mergeCell ref="E1:F1"/>
    <mergeCell ref="H1:I1"/>
    <mergeCell ref="K1:L1"/>
    <mergeCell ref="M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3490-9D6B-41AC-97B0-B313B54F00B9}">
  <dimension ref="A1:G25"/>
  <sheetViews>
    <sheetView zoomScale="80" zoomScaleNormal="80" workbookViewId="0">
      <selection activeCell="F1" sqref="F1"/>
    </sheetView>
  </sheetViews>
  <sheetFormatPr baseColWidth="10" defaultRowHeight="13.2" x14ac:dyDescent="0.25"/>
  <cols>
    <col min="1" max="1" width="25.77734375" style="6" bestFit="1" customWidth="1"/>
    <col min="2" max="6" width="6.77734375" style="6" customWidth="1"/>
    <col min="7" max="16384" width="11.5546875" style="6"/>
  </cols>
  <sheetData>
    <row r="1" spans="1:7" ht="33.6" customHeight="1" thickTop="1" x14ac:dyDescent="0.25">
      <c r="A1" s="152" t="s">
        <v>489</v>
      </c>
      <c r="B1" s="70" t="s">
        <v>470</v>
      </c>
      <c r="C1" s="70" t="s">
        <v>472</v>
      </c>
      <c r="D1" s="70" t="s">
        <v>474</v>
      </c>
      <c r="E1" s="70" t="s">
        <v>475</v>
      </c>
      <c r="F1" s="70" t="s">
        <v>478</v>
      </c>
      <c r="G1" s="76" t="s">
        <v>484</v>
      </c>
    </row>
    <row r="2" spans="1:7" ht="13.2" customHeight="1" x14ac:dyDescent="0.25">
      <c r="A2" s="153"/>
      <c r="B2" s="115"/>
      <c r="C2" s="115"/>
      <c r="D2" s="115"/>
      <c r="E2" s="115"/>
      <c r="F2" s="115"/>
      <c r="G2" s="116"/>
    </row>
    <row r="3" spans="1:7" s="7" customFormat="1" ht="24.45" customHeight="1" x14ac:dyDescent="0.25">
      <c r="A3" s="67" t="s">
        <v>93</v>
      </c>
      <c r="B3" s="77">
        <v>20</v>
      </c>
      <c r="C3" s="77">
        <v>5</v>
      </c>
      <c r="D3" s="77">
        <v>10</v>
      </c>
      <c r="E3" s="77">
        <v>15</v>
      </c>
      <c r="F3" s="77">
        <v>10</v>
      </c>
      <c r="G3" s="74">
        <f t="shared" ref="G3:G23" si="0">SUM(B3:F3)</f>
        <v>60</v>
      </c>
    </row>
    <row r="4" spans="1:7" s="7" customFormat="1" ht="24.45" customHeight="1" x14ac:dyDescent="0.25">
      <c r="A4" s="68" t="s">
        <v>30</v>
      </c>
      <c r="B4" s="78">
        <v>10</v>
      </c>
      <c r="C4" s="78">
        <v>20</v>
      </c>
      <c r="D4" s="78">
        <v>20</v>
      </c>
      <c r="E4" s="78"/>
      <c r="F4" s="78"/>
      <c r="G4" s="74">
        <f t="shared" si="0"/>
        <v>50</v>
      </c>
    </row>
    <row r="5" spans="1:7" s="7" customFormat="1" ht="24.45" customHeight="1" x14ac:dyDescent="0.25">
      <c r="A5" s="68" t="s">
        <v>34</v>
      </c>
      <c r="B5" s="78">
        <v>10</v>
      </c>
      <c r="C5" s="78">
        <v>10</v>
      </c>
      <c r="D5" s="78">
        <v>5</v>
      </c>
      <c r="E5" s="78">
        <v>10</v>
      </c>
      <c r="F5" s="78">
        <v>10</v>
      </c>
      <c r="G5" s="74">
        <f t="shared" si="0"/>
        <v>45</v>
      </c>
    </row>
    <row r="6" spans="1:7" s="7" customFormat="1" ht="24.45" customHeight="1" x14ac:dyDescent="0.25">
      <c r="A6" s="68" t="s">
        <v>67</v>
      </c>
      <c r="B6" s="78"/>
      <c r="C6" s="78">
        <v>10</v>
      </c>
      <c r="D6" s="78">
        <v>15</v>
      </c>
      <c r="E6" s="78">
        <v>20</v>
      </c>
      <c r="F6" s="78"/>
      <c r="G6" s="74">
        <f t="shared" si="0"/>
        <v>45</v>
      </c>
    </row>
    <row r="7" spans="1:7" s="7" customFormat="1" ht="24.45" customHeight="1" x14ac:dyDescent="0.25">
      <c r="A7" s="68" t="s">
        <v>68</v>
      </c>
      <c r="B7" s="78">
        <v>5</v>
      </c>
      <c r="C7" s="78"/>
      <c r="D7" s="78">
        <v>5</v>
      </c>
      <c r="E7" s="78">
        <v>10</v>
      </c>
      <c r="F7" s="78">
        <v>5</v>
      </c>
      <c r="G7" s="74">
        <f t="shared" si="0"/>
        <v>25</v>
      </c>
    </row>
    <row r="8" spans="1:7" s="7" customFormat="1" ht="24.45" customHeight="1" x14ac:dyDescent="0.25">
      <c r="A8" s="68" t="s">
        <v>32</v>
      </c>
      <c r="B8" s="78"/>
      <c r="C8" s="78"/>
      <c r="D8" s="78">
        <v>5</v>
      </c>
      <c r="E8" s="78">
        <v>5</v>
      </c>
      <c r="F8" s="78">
        <v>15</v>
      </c>
      <c r="G8" s="74">
        <f t="shared" si="0"/>
        <v>25</v>
      </c>
    </row>
    <row r="9" spans="1:7" s="7" customFormat="1" ht="24.45" customHeight="1" x14ac:dyDescent="0.25">
      <c r="A9" s="68" t="s">
        <v>33</v>
      </c>
      <c r="B9" s="78">
        <v>5</v>
      </c>
      <c r="C9" s="78">
        <v>5</v>
      </c>
      <c r="D9" s="78">
        <v>10</v>
      </c>
      <c r="E9" s="78"/>
      <c r="F9" s="78"/>
      <c r="G9" s="74">
        <f t="shared" si="0"/>
        <v>20</v>
      </c>
    </row>
    <row r="10" spans="1:7" s="7" customFormat="1" ht="24.45" customHeight="1" x14ac:dyDescent="0.25">
      <c r="A10" s="68" t="s">
        <v>70</v>
      </c>
      <c r="B10" s="78"/>
      <c r="C10" s="78"/>
      <c r="D10" s="78"/>
      <c r="E10" s="78"/>
      <c r="F10" s="78">
        <v>20</v>
      </c>
      <c r="G10" s="74">
        <f t="shared" si="0"/>
        <v>20</v>
      </c>
    </row>
    <row r="11" spans="1:7" s="7" customFormat="1" ht="24.45" customHeight="1" x14ac:dyDescent="0.25">
      <c r="A11" s="68" t="s">
        <v>31</v>
      </c>
      <c r="B11" s="78">
        <v>15</v>
      </c>
      <c r="C11" s="78"/>
      <c r="D11" s="78"/>
      <c r="E11" s="78"/>
      <c r="F11" s="78"/>
      <c r="G11" s="74">
        <f t="shared" si="0"/>
        <v>15</v>
      </c>
    </row>
    <row r="12" spans="1:7" s="7" customFormat="1" ht="24.45" customHeight="1" x14ac:dyDescent="0.25">
      <c r="A12" s="68" t="s">
        <v>37</v>
      </c>
      <c r="B12" s="78">
        <v>5</v>
      </c>
      <c r="C12" s="78">
        <v>5</v>
      </c>
      <c r="D12" s="78"/>
      <c r="E12" s="78"/>
      <c r="F12" s="78"/>
      <c r="G12" s="74">
        <f t="shared" si="0"/>
        <v>10</v>
      </c>
    </row>
    <row r="13" spans="1:7" s="7" customFormat="1" ht="24.45" customHeight="1" x14ac:dyDescent="0.25">
      <c r="A13" s="68" t="s">
        <v>185</v>
      </c>
      <c r="B13" s="79"/>
      <c r="C13" s="79"/>
      <c r="D13" s="79">
        <v>5</v>
      </c>
      <c r="E13" s="79"/>
      <c r="F13" s="79"/>
      <c r="G13" s="74">
        <f t="shared" si="0"/>
        <v>5</v>
      </c>
    </row>
    <row r="14" spans="1:7" s="7" customFormat="1" ht="24.45" customHeight="1" x14ac:dyDescent="0.25">
      <c r="A14" s="68" t="s">
        <v>69</v>
      </c>
      <c r="B14" s="78"/>
      <c r="C14" s="78"/>
      <c r="D14" s="78"/>
      <c r="E14" s="78"/>
      <c r="F14" s="78">
        <v>5</v>
      </c>
      <c r="G14" s="74">
        <f t="shared" si="0"/>
        <v>5</v>
      </c>
    </row>
    <row r="15" spans="1:7" s="7" customFormat="1" ht="24.45" customHeight="1" x14ac:dyDescent="0.25">
      <c r="A15" s="68" t="s">
        <v>181</v>
      </c>
      <c r="B15" s="78"/>
      <c r="C15" s="78"/>
      <c r="D15" s="78"/>
      <c r="E15" s="78">
        <v>5</v>
      </c>
      <c r="F15" s="78"/>
      <c r="G15" s="74">
        <f t="shared" si="0"/>
        <v>5</v>
      </c>
    </row>
    <row r="16" spans="1:7" s="7" customFormat="1" ht="24.45" customHeight="1" x14ac:dyDescent="0.25">
      <c r="A16" s="68" t="s">
        <v>66</v>
      </c>
      <c r="B16" s="79"/>
      <c r="C16" s="79"/>
      <c r="D16" s="79"/>
      <c r="E16" s="79"/>
      <c r="F16" s="79"/>
      <c r="G16" s="74">
        <f t="shared" si="0"/>
        <v>0</v>
      </c>
    </row>
    <row r="17" spans="1:7" s="7" customFormat="1" ht="24.45" customHeight="1" x14ac:dyDescent="0.25">
      <c r="A17" s="68" t="s">
        <v>36</v>
      </c>
      <c r="B17" s="78"/>
      <c r="C17" s="78"/>
      <c r="D17" s="78"/>
      <c r="E17" s="78"/>
      <c r="F17" s="78"/>
      <c r="G17" s="74">
        <f t="shared" si="0"/>
        <v>0</v>
      </c>
    </row>
    <row r="18" spans="1:7" s="7" customFormat="1" ht="24.45" customHeight="1" x14ac:dyDescent="0.25">
      <c r="A18" s="68" t="s">
        <v>35</v>
      </c>
      <c r="B18" s="78"/>
      <c r="C18" s="78"/>
      <c r="D18" s="78"/>
      <c r="E18" s="78"/>
      <c r="F18" s="78"/>
      <c r="G18" s="74">
        <f t="shared" si="0"/>
        <v>0</v>
      </c>
    </row>
    <row r="19" spans="1:7" s="7" customFormat="1" ht="24.45" customHeight="1" x14ac:dyDescent="0.25">
      <c r="A19" s="68" t="s">
        <v>186</v>
      </c>
      <c r="B19" s="78"/>
      <c r="C19" s="78"/>
      <c r="D19" s="78"/>
      <c r="E19" s="78"/>
      <c r="F19" s="78"/>
      <c r="G19" s="74">
        <f t="shared" si="0"/>
        <v>0</v>
      </c>
    </row>
    <row r="20" spans="1:7" s="7" customFormat="1" ht="24.45" customHeight="1" x14ac:dyDescent="0.25">
      <c r="A20" s="68" t="s">
        <v>180</v>
      </c>
      <c r="B20" s="78"/>
      <c r="C20" s="78"/>
      <c r="D20" s="78"/>
      <c r="E20" s="78"/>
      <c r="F20" s="78"/>
      <c r="G20" s="74">
        <f t="shared" si="0"/>
        <v>0</v>
      </c>
    </row>
    <row r="21" spans="1:7" s="7" customFormat="1" ht="24.45" customHeight="1" x14ac:dyDescent="0.25">
      <c r="A21" s="68" t="s">
        <v>184</v>
      </c>
      <c r="B21" s="78"/>
      <c r="C21" s="78"/>
      <c r="D21" s="78"/>
      <c r="E21" s="78"/>
      <c r="F21" s="78"/>
      <c r="G21" s="74">
        <f t="shared" si="0"/>
        <v>0</v>
      </c>
    </row>
    <row r="22" spans="1:7" s="7" customFormat="1" ht="24.45" customHeight="1" x14ac:dyDescent="0.25">
      <c r="A22" s="68" t="s">
        <v>183</v>
      </c>
      <c r="B22" s="78"/>
      <c r="C22" s="78"/>
      <c r="D22" s="78"/>
      <c r="E22" s="78"/>
      <c r="F22" s="78"/>
      <c r="G22" s="74">
        <f t="shared" si="0"/>
        <v>0</v>
      </c>
    </row>
    <row r="23" spans="1:7" s="7" customFormat="1" ht="24.45" customHeight="1" thickBot="1" x14ac:dyDescent="0.3">
      <c r="A23" s="69" t="s">
        <v>182</v>
      </c>
      <c r="B23" s="93"/>
      <c r="C23" s="93"/>
      <c r="D23" s="93"/>
      <c r="E23" s="93"/>
      <c r="F23" s="93"/>
      <c r="G23" s="75">
        <f t="shared" si="0"/>
        <v>0</v>
      </c>
    </row>
    <row r="24" spans="1:7" x14ac:dyDescent="0.25">
      <c r="A24" s="5"/>
    </row>
    <row r="25" spans="1:7" x14ac:dyDescent="0.25">
      <c r="A25" s="5"/>
    </row>
  </sheetData>
  <sortState ref="A3:G23">
    <sortCondition descending="1" ref="G3:G23"/>
  </sortState>
  <mergeCells count="1">
    <mergeCell ref="A1:A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4D9B-E7D7-4FC7-8317-2A9597FABA8F}">
  <dimension ref="A1:AD25"/>
  <sheetViews>
    <sheetView zoomScale="80" zoomScaleNormal="80" workbookViewId="0">
      <selection activeCell="A3" sqref="A3"/>
    </sheetView>
  </sheetViews>
  <sheetFormatPr baseColWidth="10" defaultRowHeight="13.2" x14ac:dyDescent="0.25"/>
  <cols>
    <col min="1" max="1" width="25.77734375" style="6" bestFit="1" customWidth="1"/>
    <col min="2" max="7" width="6.77734375" style="6" customWidth="1"/>
    <col min="8" max="8" width="10.21875" style="6" bestFit="1" customWidth="1"/>
    <col min="9" max="29" width="6.77734375" style="6" customWidth="1"/>
    <col min="30" max="16384" width="11.5546875" style="6"/>
  </cols>
  <sheetData>
    <row r="1" spans="1:30" ht="13.8" thickTop="1" x14ac:dyDescent="0.25">
      <c r="A1" s="146" t="s">
        <v>488</v>
      </c>
      <c r="B1" s="154" t="s">
        <v>468</v>
      </c>
      <c r="C1" s="155"/>
      <c r="D1" s="150" t="s">
        <v>469</v>
      </c>
      <c r="E1" s="151"/>
      <c r="F1" s="150" t="s">
        <v>470</v>
      </c>
      <c r="G1" s="151"/>
      <c r="H1" s="72" t="s">
        <v>486</v>
      </c>
      <c r="I1" s="154" t="s">
        <v>471</v>
      </c>
      <c r="J1" s="155"/>
      <c r="K1" s="150" t="s">
        <v>472</v>
      </c>
      <c r="L1" s="151"/>
      <c r="M1" s="154" t="s">
        <v>473</v>
      </c>
      <c r="N1" s="155"/>
      <c r="O1" s="150" t="s">
        <v>474</v>
      </c>
      <c r="P1" s="151"/>
      <c r="Q1" s="150" t="s">
        <v>475</v>
      </c>
      <c r="R1" s="151"/>
      <c r="S1" s="70" t="s">
        <v>476</v>
      </c>
      <c r="T1" s="70" t="s">
        <v>477</v>
      </c>
      <c r="U1" s="150" t="s">
        <v>478</v>
      </c>
      <c r="V1" s="151"/>
      <c r="W1" s="70" t="s">
        <v>479</v>
      </c>
      <c r="X1" s="154" t="s">
        <v>480</v>
      </c>
      <c r="Y1" s="155"/>
      <c r="Z1" s="104" t="s">
        <v>481</v>
      </c>
      <c r="AA1" s="105" t="s">
        <v>485</v>
      </c>
      <c r="AB1" s="105" t="s">
        <v>485</v>
      </c>
      <c r="AC1" s="108" t="s">
        <v>487</v>
      </c>
      <c r="AD1" s="148" t="s">
        <v>484</v>
      </c>
    </row>
    <row r="2" spans="1:30" ht="13.8" thickBot="1" x14ac:dyDescent="0.3">
      <c r="A2" s="147"/>
      <c r="B2" s="66" t="s">
        <v>482</v>
      </c>
      <c r="C2" s="66" t="s">
        <v>483</v>
      </c>
      <c r="D2" s="66" t="s">
        <v>482</v>
      </c>
      <c r="E2" s="65" t="s">
        <v>483</v>
      </c>
      <c r="F2" s="66" t="s">
        <v>482</v>
      </c>
      <c r="G2" s="65" t="s">
        <v>483</v>
      </c>
      <c r="H2" s="106" t="s">
        <v>482</v>
      </c>
      <c r="I2" s="66" t="s">
        <v>482</v>
      </c>
      <c r="J2" s="66" t="s">
        <v>483</v>
      </c>
      <c r="K2" s="66" t="s">
        <v>482</v>
      </c>
      <c r="L2" s="65" t="s">
        <v>483</v>
      </c>
      <c r="M2" s="66" t="s">
        <v>482</v>
      </c>
      <c r="N2" s="66" t="s">
        <v>483</v>
      </c>
      <c r="O2" s="66" t="s">
        <v>482</v>
      </c>
      <c r="P2" s="65" t="s">
        <v>483</v>
      </c>
      <c r="Q2" s="66" t="s">
        <v>482</v>
      </c>
      <c r="R2" s="65" t="s">
        <v>483</v>
      </c>
      <c r="S2" s="66" t="s">
        <v>482</v>
      </c>
      <c r="T2" s="66" t="s">
        <v>482</v>
      </c>
      <c r="U2" s="66" t="s">
        <v>482</v>
      </c>
      <c r="V2" s="65" t="s">
        <v>483</v>
      </c>
      <c r="W2" s="66" t="s">
        <v>482</v>
      </c>
      <c r="X2" s="66" t="s">
        <v>482</v>
      </c>
      <c r="Y2" s="73" t="s">
        <v>483</v>
      </c>
      <c r="Z2" s="73" t="s">
        <v>482</v>
      </c>
      <c r="AA2" s="73" t="s">
        <v>483</v>
      </c>
      <c r="AB2" s="114" t="s">
        <v>482</v>
      </c>
      <c r="AC2" s="100" t="s">
        <v>482</v>
      </c>
      <c r="AD2" s="149"/>
    </row>
    <row r="3" spans="1:30" s="7" customFormat="1" ht="24.45" customHeight="1" x14ac:dyDescent="0.25">
      <c r="A3" s="67" t="s">
        <v>93</v>
      </c>
      <c r="B3" s="77">
        <v>20</v>
      </c>
      <c r="C3" s="85">
        <v>15</v>
      </c>
      <c r="D3" s="77"/>
      <c r="E3" s="89">
        <v>20</v>
      </c>
      <c r="F3" s="77">
        <v>25</v>
      </c>
      <c r="G3" s="89">
        <v>20</v>
      </c>
      <c r="H3" s="101"/>
      <c r="I3" s="77">
        <v>20</v>
      </c>
      <c r="J3" s="85">
        <v>25</v>
      </c>
      <c r="K3" s="77">
        <v>20</v>
      </c>
      <c r="L3" s="89">
        <v>15</v>
      </c>
      <c r="M3" s="77">
        <v>25</v>
      </c>
      <c r="N3" s="85">
        <v>20</v>
      </c>
      <c r="O3" s="77">
        <v>25</v>
      </c>
      <c r="P3" s="89">
        <v>25</v>
      </c>
      <c r="Q3" s="77">
        <v>25</v>
      </c>
      <c r="R3" s="89">
        <v>20</v>
      </c>
      <c r="S3" s="77">
        <v>15</v>
      </c>
      <c r="T3" s="77">
        <v>15</v>
      </c>
      <c r="U3" s="77">
        <v>5</v>
      </c>
      <c r="V3" s="89">
        <v>25</v>
      </c>
      <c r="W3" s="77">
        <v>25</v>
      </c>
      <c r="X3" s="77">
        <v>25</v>
      </c>
      <c r="Y3" s="96"/>
      <c r="Z3" s="81">
        <v>20</v>
      </c>
      <c r="AA3" s="96"/>
      <c r="AB3" s="81">
        <v>25</v>
      </c>
      <c r="AC3" s="110"/>
      <c r="AD3" s="109">
        <f t="shared" ref="AD3:AD23" si="0">SUM(B3:AC3)</f>
        <v>475</v>
      </c>
    </row>
    <row r="4" spans="1:30" s="7" customFormat="1" ht="24.45" customHeight="1" x14ac:dyDescent="0.25">
      <c r="A4" s="68" t="s">
        <v>30</v>
      </c>
      <c r="B4" s="78">
        <v>5</v>
      </c>
      <c r="C4" s="86">
        <v>25</v>
      </c>
      <c r="D4" s="78">
        <v>15</v>
      </c>
      <c r="E4" s="90">
        <v>25</v>
      </c>
      <c r="F4" s="78">
        <v>5</v>
      </c>
      <c r="G4" s="90">
        <v>15</v>
      </c>
      <c r="H4" s="102"/>
      <c r="I4" s="78">
        <v>25</v>
      </c>
      <c r="J4" s="86">
        <v>20</v>
      </c>
      <c r="K4" s="78">
        <v>25</v>
      </c>
      <c r="L4" s="90">
        <v>15</v>
      </c>
      <c r="M4" s="78">
        <v>5</v>
      </c>
      <c r="N4" s="86">
        <v>25</v>
      </c>
      <c r="O4" s="78">
        <v>5</v>
      </c>
      <c r="P4" s="90">
        <v>20</v>
      </c>
      <c r="Q4" s="78"/>
      <c r="R4" s="90"/>
      <c r="S4" s="78">
        <v>25</v>
      </c>
      <c r="T4" s="78"/>
      <c r="U4" s="78">
        <v>15</v>
      </c>
      <c r="V4" s="90"/>
      <c r="W4" s="78"/>
      <c r="X4" s="78"/>
      <c r="Y4" s="97"/>
      <c r="Z4" s="82"/>
      <c r="AA4" s="97"/>
      <c r="AB4" s="82"/>
      <c r="AC4" s="111"/>
      <c r="AD4" s="109">
        <f t="shared" si="0"/>
        <v>270</v>
      </c>
    </row>
    <row r="5" spans="1:30" s="7" customFormat="1" ht="24.45" customHeight="1" x14ac:dyDescent="0.25">
      <c r="A5" s="68" t="s">
        <v>34</v>
      </c>
      <c r="B5" s="78">
        <v>15</v>
      </c>
      <c r="C5" s="86">
        <v>15</v>
      </c>
      <c r="D5" s="78">
        <v>25</v>
      </c>
      <c r="E5" s="90"/>
      <c r="F5" s="78">
        <v>5</v>
      </c>
      <c r="G5" s="90">
        <v>5</v>
      </c>
      <c r="H5" s="102"/>
      <c r="I5" s="78"/>
      <c r="J5" s="86">
        <v>5</v>
      </c>
      <c r="K5" s="78">
        <v>15</v>
      </c>
      <c r="L5" s="90">
        <v>5</v>
      </c>
      <c r="M5" s="78"/>
      <c r="N5" s="86">
        <v>5</v>
      </c>
      <c r="O5" s="78"/>
      <c r="P5" s="90"/>
      <c r="Q5" s="78"/>
      <c r="R5" s="90">
        <v>15</v>
      </c>
      <c r="S5" s="78">
        <v>5</v>
      </c>
      <c r="T5" s="78">
        <v>15</v>
      </c>
      <c r="U5" s="78">
        <v>25</v>
      </c>
      <c r="V5" s="90">
        <v>15</v>
      </c>
      <c r="W5" s="78">
        <v>15</v>
      </c>
      <c r="X5" s="78"/>
      <c r="Y5" s="97">
        <v>15</v>
      </c>
      <c r="Z5" s="82"/>
      <c r="AA5" s="97"/>
      <c r="AB5" s="82"/>
      <c r="AC5" s="111"/>
      <c r="AD5" s="109">
        <f t="shared" si="0"/>
        <v>200</v>
      </c>
    </row>
    <row r="6" spans="1:30" s="7" customFormat="1" ht="24.45" customHeight="1" x14ac:dyDescent="0.25">
      <c r="A6" s="68" t="s">
        <v>67</v>
      </c>
      <c r="B6" s="78"/>
      <c r="C6" s="86"/>
      <c r="D6" s="78"/>
      <c r="E6" s="90"/>
      <c r="F6" s="78"/>
      <c r="G6" s="90"/>
      <c r="H6" s="102">
        <v>25</v>
      </c>
      <c r="I6" s="78"/>
      <c r="J6" s="86"/>
      <c r="K6" s="78"/>
      <c r="L6" s="90">
        <v>25</v>
      </c>
      <c r="M6" s="78"/>
      <c r="N6" s="86"/>
      <c r="O6" s="78">
        <v>15</v>
      </c>
      <c r="P6" s="90">
        <v>5</v>
      </c>
      <c r="Q6" s="78">
        <v>20</v>
      </c>
      <c r="R6" s="90">
        <v>25</v>
      </c>
      <c r="S6" s="78">
        <v>20</v>
      </c>
      <c r="T6" s="78"/>
      <c r="U6" s="78">
        <v>15</v>
      </c>
      <c r="V6" s="90"/>
      <c r="W6" s="78"/>
      <c r="X6" s="78"/>
      <c r="Y6" s="97"/>
      <c r="Z6" s="82">
        <v>5</v>
      </c>
      <c r="AA6" s="97"/>
      <c r="AB6" s="82">
        <v>15</v>
      </c>
      <c r="AC6" s="111">
        <v>25</v>
      </c>
      <c r="AD6" s="109">
        <f t="shared" si="0"/>
        <v>195</v>
      </c>
    </row>
    <row r="7" spans="1:30" s="7" customFormat="1" ht="24.45" customHeight="1" x14ac:dyDescent="0.25">
      <c r="A7" s="68" t="s">
        <v>68</v>
      </c>
      <c r="B7" s="78"/>
      <c r="C7" s="86"/>
      <c r="D7" s="78">
        <v>20</v>
      </c>
      <c r="E7" s="90"/>
      <c r="F7" s="78"/>
      <c r="G7" s="90"/>
      <c r="H7" s="102">
        <v>15</v>
      </c>
      <c r="I7" s="78"/>
      <c r="J7" s="86"/>
      <c r="K7" s="78"/>
      <c r="L7" s="90"/>
      <c r="M7" s="78">
        <v>15</v>
      </c>
      <c r="N7" s="86"/>
      <c r="O7" s="78"/>
      <c r="P7" s="90"/>
      <c r="Q7" s="78"/>
      <c r="R7" s="90"/>
      <c r="S7" s="78"/>
      <c r="T7" s="78"/>
      <c r="U7" s="78">
        <v>5</v>
      </c>
      <c r="V7" s="90">
        <v>5</v>
      </c>
      <c r="W7" s="78"/>
      <c r="X7" s="78"/>
      <c r="Y7" s="97">
        <v>15</v>
      </c>
      <c r="Z7" s="82">
        <v>25</v>
      </c>
      <c r="AA7" s="97">
        <v>25</v>
      </c>
      <c r="AB7" s="82">
        <v>20</v>
      </c>
      <c r="AC7" s="111">
        <v>15</v>
      </c>
      <c r="AD7" s="109">
        <f t="shared" si="0"/>
        <v>160</v>
      </c>
    </row>
    <row r="8" spans="1:30" s="7" customFormat="1" ht="24.45" customHeight="1" x14ac:dyDescent="0.25">
      <c r="A8" s="68" t="s">
        <v>31</v>
      </c>
      <c r="B8" s="78">
        <v>15</v>
      </c>
      <c r="C8" s="86"/>
      <c r="D8" s="78"/>
      <c r="E8" s="90"/>
      <c r="F8" s="78"/>
      <c r="G8" s="90">
        <v>25</v>
      </c>
      <c r="H8" s="102"/>
      <c r="I8" s="78"/>
      <c r="J8" s="86">
        <v>15</v>
      </c>
      <c r="K8" s="78"/>
      <c r="L8" s="90">
        <v>20</v>
      </c>
      <c r="M8" s="78"/>
      <c r="N8" s="86">
        <v>5</v>
      </c>
      <c r="O8" s="78"/>
      <c r="P8" s="90"/>
      <c r="Q8" s="78"/>
      <c r="R8" s="90"/>
      <c r="S8" s="78"/>
      <c r="T8" s="78">
        <v>20</v>
      </c>
      <c r="U8" s="78">
        <v>20</v>
      </c>
      <c r="V8" s="90"/>
      <c r="W8" s="78"/>
      <c r="X8" s="78"/>
      <c r="Y8" s="97"/>
      <c r="Z8" s="82">
        <v>5</v>
      </c>
      <c r="AA8" s="97"/>
      <c r="AB8" s="82">
        <v>5</v>
      </c>
      <c r="AC8" s="111"/>
      <c r="AD8" s="109">
        <f t="shared" si="0"/>
        <v>130</v>
      </c>
    </row>
    <row r="9" spans="1:30" s="7" customFormat="1" ht="24.45" customHeight="1" x14ac:dyDescent="0.25">
      <c r="A9" s="68" t="s">
        <v>70</v>
      </c>
      <c r="B9" s="78"/>
      <c r="C9" s="86"/>
      <c r="D9" s="78"/>
      <c r="E9" s="90"/>
      <c r="F9" s="78"/>
      <c r="G9" s="90"/>
      <c r="H9" s="102"/>
      <c r="I9" s="78"/>
      <c r="J9" s="86"/>
      <c r="K9" s="78"/>
      <c r="L9" s="90"/>
      <c r="M9" s="78"/>
      <c r="N9" s="86"/>
      <c r="O9" s="78">
        <v>25</v>
      </c>
      <c r="P9" s="90"/>
      <c r="Q9" s="78"/>
      <c r="R9" s="90"/>
      <c r="S9" s="78"/>
      <c r="T9" s="78"/>
      <c r="U9" s="78"/>
      <c r="V9" s="90"/>
      <c r="W9" s="78"/>
      <c r="X9" s="78">
        <v>5</v>
      </c>
      <c r="Y9" s="97">
        <v>25</v>
      </c>
      <c r="Z9" s="82">
        <v>15</v>
      </c>
      <c r="AA9" s="97"/>
      <c r="AB9" s="82"/>
      <c r="AC9" s="111">
        <v>20</v>
      </c>
      <c r="AD9" s="109">
        <f t="shared" si="0"/>
        <v>90</v>
      </c>
    </row>
    <row r="10" spans="1:30" s="7" customFormat="1" ht="24.45" customHeight="1" x14ac:dyDescent="0.25">
      <c r="A10" s="68" t="s">
        <v>33</v>
      </c>
      <c r="B10" s="78">
        <v>25</v>
      </c>
      <c r="C10" s="86"/>
      <c r="D10" s="78">
        <v>15</v>
      </c>
      <c r="E10" s="90"/>
      <c r="F10" s="78"/>
      <c r="G10" s="90"/>
      <c r="H10" s="102"/>
      <c r="I10" s="78">
        <v>5</v>
      </c>
      <c r="J10" s="86"/>
      <c r="K10" s="78"/>
      <c r="L10" s="90"/>
      <c r="M10" s="78"/>
      <c r="N10" s="86"/>
      <c r="O10" s="78"/>
      <c r="P10" s="90">
        <v>15</v>
      </c>
      <c r="Q10" s="78"/>
      <c r="R10" s="90"/>
      <c r="S10" s="78">
        <v>15</v>
      </c>
      <c r="T10" s="78">
        <v>5</v>
      </c>
      <c r="U10" s="78"/>
      <c r="V10" s="90"/>
      <c r="W10" s="78"/>
      <c r="X10" s="78"/>
      <c r="Y10" s="97"/>
      <c r="Z10" s="82"/>
      <c r="AA10" s="97">
        <v>5</v>
      </c>
      <c r="AB10" s="82"/>
      <c r="AC10" s="111"/>
      <c r="AD10" s="109">
        <f t="shared" si="0"/>
        <v>85</v>
      </c>
    </row>
    <row r="11" spans="1:30" s="7" customFormat="1" ht="24.45" customHeight="1" x14ac:dyDescent="0.25">
      <c r="A11" s="68" t="s">
        <v>32</v>
      </c>
      <c r="B11" s="78"/>
      <c r="C11" s="86">
        <v>5</v>
      </c>
      <c r="D11" s="78"/>
      <c r="E11" s="90">
        <v>5</v>
      </c>
      <c r="F11" s="78"/>
      <c r="G11" s="90"/>
      <c r="H11" s="102"/>
      <c r="I11" s="78"/>
      <c r="J11" s="86"/>
      <c r="K11" s="78"/>
      <c r="L11" s="90"/>
      <c r="M11" s="78"/>
      <c r="N11" s="86">
        <v>15</v>
      </c>
      <c r="O11" s="78"/>
      <c r="P11" s="90">
        <v>5</v>
      </c>
      <c r="Q11" s="78"/>
      <c r="R11" s="90">
        <v>15</v>
      </c>
      <c r="S11" s="78"/>
      <c r="T11" s="78"/>
      <c r="U11" s="78">
        <v>5</v>
      </c>
      <c r="V11" s="90">
        <v>20</v>
      </c>
      <c r="W11" s="78"/>
      <c r="X11" s="78"/>
      <c r="Y11" s="97"/>
      <c r="Z11" s="82"/>
      <c r="AA11" s="97"/>
      <c r="AB11" s="82">
        <v>5</v>
      </c>
      <c r="AC11" s="111"/>
      <c r="AD11" s="109">
        <f t="shared" si="0"/>
        <v>75</v>
      </c>
    </row>
    <row r="12" spans="1:30" s="7" customFormat="1" ht="24.45" customHeight="1" x14ac:dyDescent="0.25">
      <c r="A12" s="68" t="s">
        <v>66</v>
      </c>
      <c r="B12" s="78"/>
      <c r="C12" s="86">
        <v>5</v>
      </c>
      <c r="D12" s="78"/>
      <c r="E12" s="90"/>
      <c r="F12" s="78"/>
      <c r="G12" s="90"/>
      <c r="H12" s="102">
        <v>5</v>
      </c>
      <c r="I12" s="78"/>
      <c r="J12" s="86"/>
      <c r="K12" s="78"/>
      <c r="L12" s="90"/>
      <c r="M12" s="78">
        <v>15</v>
      </c>
      <c r="N12" s="86"/>
      <c r="O12" s="78"/>
      <c r="P12" s="90"/>
      <c r="Q12" s="78"/>
      <c r="R12" s="90"/>
      <c r="S12" s="78"/>
      <c r="T12" s="78">
        <v>25</v>
      </c>
      <c r="U12" s="78">
        <v>5</v>
      </c>
      <c r="V12" s="90"/>
      <c r="W12" s="78"/>
      <c r="X12" s="78"/>
      <c r="Y12" s="97"/>
      <c r="Z12" s="82"/>
      <c r="AA12" s="97">
        <v>5</v>
      </c>
      <c r="AB12" s="82"/>
      <c r="AC12" s="111">
        <v>15</v>
      </c>
      <c r="AD12" s="109">
        <f t="shared" si="0"/>
        <v>75</v>
      </c>
    </row>
    <row r="13" spans="1:30" s="7" customFormat="1" ht="24.45" customHeight="1" x14ac:dyDescent="0.25">
      <c r="A13" s="68" t="s">
        <v>69</v>
      </c>
      <c r="B13" s="78"/>
      <c r="C13" s="86"/>
      <c r="D13" s="78"/>
      <c r="E13" s="90"/>
      <c r="F13" s="78"/>
      <c r="G13" s="90"/>
      <c r="H13" s="102"/>
      <c r="I13" s="78"/>
      <c r="J13" s="86"/>
      <c r="K13" s="78"/>
      <c r="L13" s="90"/>
      <c r="M13" s="78"/>
      <c r="N13" s="86"/>
      <c r="O13" s="78"/>
      <c r="P13" s="90"/>
      <c r="Q13" s="78"/>
      <c r="R13" s="90"/>
      <c r="S13" s="78"/>
      <c r="T13" s="78"/>
      <c r="U13" s="78"/>
      <c r="V13" s="90"/>
      <c r="W13" s="78">
        <v>15</v>
      </c>
      <c r="X13" s="78">
        <v>5</v>
      </c>
      <c r="Y13" s="97">
        <v>5</v>
      </c>
      <c r="Z13" s="82">
        <v>15</v>
      </c>
      <c r="AA13" s="97">
        <v>20</v>
      </c>
      <c r="AB13" s="82"/>
      <c r="AC13" s="111"/>
      <c r="AD13" s="109">
        <f t="shared" si="0"/>
        <v>60</v>
      </c>
    </row>
    <row r="14" spans="1:30" s="7" customFormat="1" ht="24.45" customHeight="1" x14ac:dyDescent="0.25">
      <c r="A14" s="68" t="s">
        <v>37</v>
      </c>
      <c r="B14" s="78">
        <v>5</v>
      </c>
      <c r="C14" s="86"/>
      <c r="D14" s="78"/>
      <c r="E14" s="90">
        <v>15</v>
      </c>
      <c r="F14" s="78">
        <v>5</v>
      </c>
      <c r="G14" s="90">
        <v>5</v>
      </c>
      <c r="H14" s="102"/>
      <c r="I14" s="78"/>
      <c r="J14" s="86"/>
      <c r="K14" s="78">
        <v>15</v>
      </c>
      <c r="L14" s="90"/>
      <c r="M14" s="78">
        <v>5</v>
      </c>
      <c r="N14" s="86"/>
      <c r="O14" s="78"/>
      <c r="P14" s="90"/>
      <c r="Q14" s="78"/>
      <c r="R14" s="90"/>
      <c r="S14" s="78"/>
      <c r="T14" s="78"/>
      <c r="U14" s="78"/>
      <c r="V14" s="90"/>
      <c r="W14" s="78"/>
      <c r="X14" s="78"/>
      <c r="Y14" s="97"/>
      <c r="Z14" s="82"/>
      <c r="AA14" s="97"/>
      <c r="AB14" s="82"/>
      <c r="AC14" s="111"/>
      <c r="AD14" s="109">
        <f t="shared" si="0"/>
        <v>50</v>
      </c>
    </row>
    <row r="15" spans="1:30" s="7" customFormat="1" ht="24.45" customHeight="1" x14ac:dyDescent="0.25">
      <c r="A15" s="68" t="s">
        <v>36</v>
      </c>
      <c r="B15" s="78"/>
      <c r="C15" s="86">
        <v>20</v>
      </c>
      <c r="D15" s="78">
        <v>5</v>
      </c>
      <c r="E15" s="90"/>
      <c r="F15" s="78"/>
      <c r="G15" s="90"/>
      <c r="H15" s="102">
        <v>20</v>
      </c>
      <c r="I15" s="78"/>
      <c r="J15" s="86"/>
      <c r="K15" s="78"/>
      <c r="L15" s="90"/>
      <c r="M15" s="78"/>
      <c r="N15" s="86"/>
      <c r="O15" s="78"/>
      <c r="P15" s="90"/>
      <c r="Q15" s="78"/>
      <c r="R15" s="90"/>
      <c r="S15" s="78"/>
      <c r="T15" s="78"/>
      <c r="U15" s="78"/>
      <c r="V15" s="90"/>
      <c r="W15" s="78"/>
      <c r="X15" s="78"/>
      <c r="Y15" s="97"/>
      <c r="Z15" s="82"/>
      <c r="AA15" s="97"/>
      <c r="AB15" s="82"/>
      <c r="AC15" s="111"/>
      <c r="AD15" s="109">
        <f t="shared" si="0"/>
        <v>45</v>
      </c>
    </row>
    <row r="16" spans="1:30" s="7" customFormat="1" ht="24.45" customHeight="1" x14ac:dyDescent="0.25">
      <c r="A16" s="68" t="s">
        <v>181</v>
      </c>
      <c r="B16" s="78"/>
      <c r="C16" s="86"/>
      <c r="D16" s="78"/>
      <c r="E16" s="90"/>
      <c r="F16" s="78"/>
      <c r="G16" s="90"/>
      <c r="H16" s="102"/>
      <c r="I16" s="78"/>
      <c r="J16" s="86"/>
      <c r="K16" s="78"/>
      <c r="L16" s="90"/>
      <c r="M16" s="78"/>
      <c r="N16" s="86"/>
      <c r="O16" s="78"/>
      <c r="P16" s="90"/>
      <c r="Q16" s="78"/>
      <c r="R16" s="90">
        <v>5</v>
      </c>
      <c r="S16" s="78"/>
      <c r="T16" s="78"/>
      <c r="U16" s="78"/>
      <c r="V16" s="90"/>
      <c r="W16" s="78"/>
      <c r="X16" s="78"/>
      <c r="Y16" s="97">
        <v>5</v>
      </c>
      <c r="Z16" s="82"/>
      <c r="AA16" s="97"/>
      <c r="AB16" s="82"/>
      <c r="AC16" s="111"/>
      <c r="AD16" s="109">
        <f t="shared" si="0"/>
        <v>10</v>
      </c>
    </row>
    <row r="17" spans="1:30" s="7" customFormat="1" ht="24.45" customHeight="1" x14ac:dyDescent="0.25">
      <c r="A17" s="68" t="s">
        <v>185</v>
      </c>
      <c r="B17" s="78"/>
      <c r="C17" s="86"/>
      <c r="D17" s="78"/>
      <c r="E17" s="90"/>
      <c r="F17" s="78"/>
      <c r="G17" s="90"/>
      <c r="H17" s="102"/>
      <c r="I17" s="78"/>
      <c r="J17" s="86"/>
      <c r="K17" s="78"/>
      <c r="L17" s="90"/>
      <c r="M17" s="78"/>
      <c r="N17" s="86"/>
      <c r="O17" s="78"/>
      <c r="P17" s="90"/>
      <c r="Q17" s="78"/>
      <c r="R17" s="90"/>
      <c r="S17" s="78"/>
      <c r="T17" s="78"/>
      <c r="U17" s="78"/>
      <c r="V17" s="90"/>
      <c r="W17" s="78"/>
      <c r="X17" s="78"/>
      <c r="Y17" s="97">
        <v>5</v>
      </c>
      <c r="Z17" s="82"/>
      <c r="AA17" s="97"/>
      <c r="AB17" s="82"/>
      <c r="AC17" s="111"/>
      <c r="AD17" s="109">
        <f t="shared" si="0"/>
        <v>5</v>
      </c>
    </row>
    <row r="18" spans="1:30" s="7" customFormat="1" ht="24.45" customHeight="1" x14ac:dyDescent="0.25">
      <c r="A18" s="68" t="s">
        <v>35</v>
      </c>
      <c r="B18" s="78"/>
      <c r="C18" s="86"/>
      <c r="D18" s="78">
        <v>5</v>
      </c>
      <c r="E18" s="90"/>
      <c r="F18" s="78"/>
      <c r="G18" s="90"/>
      <c r="H18" s="102"/>
      <c r="I18" s="78"/>
      <c r="J18" s="86"/>
      <c r="K18" s="78"/>
      <c r="L18" s="90"/>
      <c r="M18" s="78"/>
      <c r="N18" s="86"/>
      <c r="O18" s="78"/>
      <c r="P18" s="90"/>
      <c r="Q18" s="78"/>
      <c r="R18" s="90"/>
      <c r="S18" s="78"/>
      <c r="T18" s="78"/>
      <c r="U18" s="78"/>
      <c r="V18" s="90"/>
      <c r="W18" s="78"/>
      <c r="X18" s="78"/>
      <c r="Y18" s="97"/>
      <c r="Z18" s="82"/>
      <c r="AA18" s="97"/>
      <c r="AB18" s="82"/>
      <c r="AC18" s="111"/>
      <c r="AD18" s="109">
        <f t="shared" si="0"/>
        <v>5</v>
      </c>
    </row>
    <row r="19" spans="1:30" s="7" customFormat="1" ht="24.45" customHeight="1" x14ac:dyDescent="0.25">
      <c r="A19" s="68" t="s">
        <v>183</v>
      </c>
      <c r="B19" s="79"/>
      <c r="C19" s="87"/>
      <c r="D19" s="79">
        <v>5</v>
      </c>
      <c r="E19" s="91"/>
      <c r="F19" s="79"/>
      <c r="G19" s="91"/>
      <c r="H19" s="103"/>
      <c r="I19" s="79"/>
      <c r="J19" s="87"/>
      <c r="K19" s="79"/>
      <c r="L19" s="91"/>
      <c r="M19" s="79"/>
      <c r="N19" s="87"/>
      <c r="O19" s="79"/>
      <c r="P19" s="91"/>
      <c r="Q19" s="79"/>
      <c r="R19" s="91"/>
      <c r="S19" s="79"/>
      <c r="T19" s="79"/>
      <c r="U19" s="79"/>
      <c r="V19" s="91"/>
      <c r="W19" s="79"/>
      <c r="X19" s="79"/>
      <c r="Y19" s="98"/>
      <c r="Z19" s="83"/>
      <c r="AA19" s="98"/>
      <c r="AB19" s="83"/>
      <c r="AC19" s="112"/>
      <c r="AD19" s="109">
        <f t="shared" si="0"/>
        <v>5</v>
      </c>
    </row>
    <row r="20" spans="1:30" s="7" customFormat="1" ht="24.45" customHeight="1" x14ac:dyDescent="0.25">
      <c r="A20" s="68" t="s">
        <v>186</v>
      </c>
      <c r="B20" s="78"/>
      <c r="C20" s="86"/>
      <c r="D20" s="78"/>
      <c r="E20" s="90"/>
      <c r="F20" s="78"/>
      <c r="G20" s="90"/>
      <c r="H20" s="102"/>
      <c r="I20" s="78"/>
      <c r="J20" s="86"/>
      <c r="K20" s="78"/>
      <c r="L20" s="90"/>
      <c r="M20" s="78"/>
      <c r="N20" s="86"/>
      <c r="O20" s="78"/>
      <c r="P20" s="90"/>
      <c r="Q20" s="78"/>
      <c r="R20" s="90"/>
      <c r="S20" s="78"/>
      <c r="T20" s="78"/>
      <c r="U20" s="78"/>
      <c r="V20" s="90"/>
      <c r="W20" s="78"/>
      <c r="X20" s="78"/>
      <c r="Y20" s="97"/>
      <c r="Z20" s="82"/>
      <c r="AA20" s="97"/>
      <c r="AB20" s="82"/>
      <c r="AC20" s="111"/>
      <c r="AD20" s="109">
        <f t="shared" si="0"/>
        <v>0</v>
      </c>
    </row>
    <row r="21" spans="1:30" s="7" customFormat="1" ht="24.45" customHeight="1" x14ac:dyDescent="0.25">
      <c r="A21" s="68" t="s">
        <v>180</v>
      </c>
      <c r="B21" s="78"/>
      <c r="C21" s="86"/>
      <c r="D21" s="78"/>
      <c r="E21" s="90"/>
      <c r="F21" s="78"/>
      <c r="G21" s="90"/>
      <c r="H21" s="102"/>
      <c r="I21" s="78"/>
      <c r="J21" s="86"/>
      <c r="K21" s="78"/>
      <c r="L21" s="90"/>
      <c r="M21" s="78"/>
      <c r="N21" s="86"/>
      <c r="O21" s="78"/>
      <c r="P21" s="90"/>
      <c r="Q21" s="78"/>
      <c r="R21" s="90"/>
      <c r="S21" s="78"/>
      <c r="T21" s="78"/>
      <c r="U21" s="78"/>
      <c r="V21" s="90"/>
      <c r="W21" s="78"/>
      <c r="X21" s="78"/>
      <c r="Y21" s="97"/>
      <c r="Z21" s="82"/>
      <c r="AA21" s="97"/>
      <c r="AB21" s="82"/>
      <c r="AC21" s="111"/>
      <c r="AD21" s="109">
        <f t="shared" si="0"/>
        <v>0</v>
      </c>
    </row>
    <row r="22" spans="1:30" s="7" customFormat="1" ht="24.45" customHeight="1" x14ac:dyDescent="0.25">
      <c r="A22" s="68" t="s">
        <v>184</v>
      </c>
      <c r="B22" s="78"/>
      <c r="C22" s="86"/>
      <c r="D22" s="78"/>
      <c r="E22" s="90"/>
      <c r="F22" s="78"/>
      <c r="G22" s="90"/>
      <c r="H22" s="102"/>
      <c r="I22" s="78"/>
      <c r="J22" s="86"/>
      <c r="K22" s="78"/>
      <c r="L22" s="90"/>
      <c r="M22" s="78"/>
      <c r="N22" s="86"/>
      <c r="O22" s="78"/>
      <c r="P22" s="90"/>
      <c r="Q22" s="78"/>
      <c r="R22" s="90"/>
      <c r="S22" s="78"/>
      <c r="T22" s="78"/>
      <c r="U22" s="78"/>
      <c r="V22" s="90"/>
      <c r="W22" s="78"/>
      <c r="X22" s="78"/>
      <c r="Y22" s="97"/>
      <c r="Z22" s="82"/>
      <c r="AA22" s="97"/>
      <c r="AB22" s="82"/>
      <c r="AC22" s="111"/>
      <c r="AD22" s="109">
        <f t="shared" si="0"/>
        <v>0</v>
      </c>
    </row>
    <row r="23" spans="1:30" s="7" customFormat="1" ht="24.45" customHeight="1" thickBot="1" x14ac:dyDescent="0.3">
      <c r="A23" s="69" t="s">
        <v>182</v>
      </c>
      <c r="B23" s="80"/>
      <c r="C23" s="88"/>
      <c r="D23" s="80"/>
      <c r="E23" s="92"/>
      <c r="F23" s="80"/>
      <c r="G23" s="92"/>
      <c r="H23" s="107"/>
      <c r="I23" s="80"/>
      <c r="J23" s="88"/>
      <c r="K23" s="80"/>
      <c r="L23" s="92"/>
      <c r="M23" s="80"/>
      <c r="N23" s="88"/>
      <c r="O23" s="80"/>
      <c r="P23" s="92"/>
      <c r="Q23" s="80"/>
      <c r="R23" s="92"/>
      <c r="S23" s="80"/>
      <c r="T23" s="80"/>
      <c r="U23" s="80"/>
      <c r="V23" s="92"/>
      <c r="W23" s="80"/>
      <c r="X23" s="80"/>
      <c r="Y23" s="99"/>
      <c r="Z23" s="84"/>
      <c r="AA23" s="99"/>
      <c r="AB23" s="84"/>
      <c r="AC23" s="113"/>
      <c r="AD23" s="109">
        <f t="shared" si="0"/>
        <v>0</v>
      </c>
    </row>
    <row r="24" spans="1:30" x14ac:dyDescent="0.25">
      <c r="A24" s="5"/>
    </row>
    <row r="25" spans="1:30" x14ac:dyDescent="0.25">
      <c r="A25" s="5"/>
    </row>
  </sheetData>
  <sortState ref="A3:AD23">
    <sortCondition descending="1" ref="AD3:AD23"/>
  </sortState>
  <mergeCells count="12">
    <mergeCell ref="A1:A2"/>
    <mergeCell ref="D1:E1"/>
    <mergeCell ref="F1:G1"/>
    <mergeCell ref="K1:L1"/>
    <mergeCell ref="O1:P1"/>
    <mergeCell ref="U1:V1"/>
    <mergeCell ref="AD1:AD2"/>
    <mergeCell ref="B1:C1"/>
    <mergeCell ref="I1:J1"/>
    <mergeCell ref="M1:N1"/>
    <mergeCell ref="X1:Y1"/>
    <mergeCell ref="Q1:R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B7E7-32CC-4597-92F1-652197389D48}">
  <dimension ref="A1:F25"/>
  <sheetViews>
    <sheetView tabSelected="1" zoomScale="80" zoomScaleNormal="80" workbookViewId="0">
      <selection activeCell="H5" sqref="H5"/>
    </sheetView>
  </sheetViews>
  <sheetFormatPr baseColWidth="10" defaultRowHeight="13.2" x14ac:dyDescent="0.25"/>
  <cols>
    <col min="1" max="1" width="25.77734375" style="6" bestFit="1" customWidth="1"/>
    <col min="2" max="5" width="12.77734375" style="6" customWidth="1"/>
    <col min="6" max="16384" width="11.5546875" style="6"/>
  </cols>
  <sheetData>
    <row r="1" spans="1:6" ht="33.6" customHeight="1" thickTop="1" x14ac:dyDescent="0.25">
      <c r="A1" s="152" t="s">
        <v>490</v>
      </c>
      <c r="B1" s="162" t="s">
        <v>10</v>
      </c>
      <c r="C1" s="162" t="s">
        <v>11</v>
      </c>
      <c r="D1" s="160" t="s">
        <v>491</v>
      </c>
      <c r="E1" s="158" t="s">
        <v>492</v>
      </c>
      <c r="F1" s="156" t="s">
        <v>484</v>
      </c>
    </row>
    <row r="2" spans="1:6" ht="27" customHeight="1" x14ac:dyDescent="0.25">
      <c r="A2" s="153"/>
      <c r="B2" s="163"/>
      <c r="C2" s="163"/>
      <c r="D2" s="161"/>
      <c r="E2" s="159"/>
      <c r="F2" s="157"/>
    </row>
    <row r="3" spans="1:6" s="7" customFormat="1" ht="24.45" customHeight="1" x14ac:dyDescent="0.25">
      <c r="A3" s="67" t="s">
        <v>93</v>
      </c>
      <c r="B3" s="77">
        <f>VLOOKUP(A3, EQUIPOS!$A$3:$V$23, 22, FALSE)</f>
        <v>505</v>
      </c>
      <c r="C3" s="77">
        <f>VLOOKUP(A3, DOBLES!$A$3:$S$23, 19, FALSE)</f>
        <v>255</v>
      </c>
      <c r="D3" s="77">
        <f>VLOOKUP(A3, 'DOBLES MIXTOS'!$A$3:$G$23, 7, FALSE)</f>
        <v>60</v>
      </c>
      <c r="E3" s="77">
        <f>VLOOKUP(A3,INDIVIDUAL!$A$3:$AD$23, 30, FALSE)</f>
        <v>475</v>
      </c>
      <c r="F3" s="74">
        <f t="shared" ref="F3:F23" si="0">SUM(B3:E3)</f>
        <v>1295</v>
      </c>
    </row>
    <row r="4" spans="1:6" s="7" customFormat="1" ht="24.45" customHeight="1" x14ac:dyDescent="0.25">
      <c r="A4" s="68" t="s">
        <v>30</v>
      </c>
      <c r="B4" s="77">
        <f>VLOOKUP(A4, EQUIPOS!$A$3:$V$23, 22, FALSE)</f>
        <v>315</v>
      </c>
      <c r="C4" s="77">
        <f>VLOOKUP(A4, DOBLES!$A$3:$S$23, 19, FALSE)</f>
        <v>145</v>
      </c>
      <c r="D4" s="77">
        <f>VLOOKUP(A4, 'DOBLES MIXTOS'!$A$3:$G$23, 7, FALSE)</f>
        <v>50</v>
      </c>
      <c r="E4" s="77">
        <f>VLOOKUP(A4,INDIVIDUAL!$A$3:$AD$23, 30, FALSE)</f>
        <v>270</v>
      </c>
      <c r="F4" s="74">
        <f t="shared" si="0"/>
        <v>780</v>
      </c>
    </row>
    <row r="5" spans="1:6" s="7" customFormat="1" ht="24.45" customHeight="1" x14ac:dyDescent="0.25">
      <c r="A5" s="68" t="s">
        <v>34</v>
      </c>
      <c r="B5" s="77">
        <f>VLOOKUP(A5, EQUIPOS!$A$3:$V$23, 22, FALSE)</f>
        <v>250</v>
      </c>
      <c r="C5" s="77">
        <f>VLOOKUP(A5, DOBLES!$A$3:$S$23, 19, FALSE)</f>
        <v>155</v>
      </c>
      <c r="D5" s="77">
        <f>VLOOKUP(A5, 'DOBLES MIXTOS'!$A$3:$G$23, 7, FALSE)</f>
        <v>45</v>
      </c>
      <c r="E5" s="77">
        <f>VLOOKUP(A5,INDIVIDUAL!$A$3:$AD$23, 30, FALSE)</f>
        <v>200</v>
      </c>
      <c r="F5" s="74">
        <f t="shared" si="0"/>
        <v>650</v>
      </c>
    </row>
    <row r="6" spans="1:6" s="7" customFormat="1" ht="24.45" customHeight="1" x14ac:dyDescent="0.25">
      <c r="A6" s="68" t="s">
        <v>67</v>
      </c>
      <c r="B6" s="77">
        <f>VLOOKUP(A6, EQUIPOS!$A$3:$V$23, 22, FALSE)</f>
        <v>180</v>
      </c>
      <c r="C6" s="77">
        <f>VLOOKUP(A6, DOBLES!$A$3:$S$23, 19, FALSE)</f>
        <v>95</v>
      </c>
      <c r="D6" s="77">
        <f>VLOOKUP(A6, 'DOBLES MIXTOS'!$A$3:$G$23, 7, FALSE)</f>
        <v>45</v>
      </c>
      <c r="E6" s="77">
        <f>VLOOKUP(A6,INDIVIDUAL!$A$3:$AD$23, 30, FALSE)</f>
        <v>195</v>
      </c>
      <c r="F6" s="74">
        <f t="shared" si="0"/>
        <v>515</v>
      </c>
    </row>
    <row r="7" spans="1:6" s="7" customFormat="1" ht="24.45" customHeight="1" x14ac:dyDescent="0.25">
      <c r="A7" s="68" t="s">
        <v>68</v>
      </c>
      <c r="B7" s="77">
        <f>VLOOKUP(A7, EQUIPOS!$A$3:$V$23, 22, FALSE)</f>
        <v>160</v>
      </c>
      <c r="C7" s="77">
        <f>VLOOKUP(A7, DOBLES!$A$3:$S$23, 19, FALSE)</f>
        <v>60</v>
      </c>
      <c r="D7" s="77">
        <f>VLOOKUP(A7, 'DOBLES MIXTOS'!$A$3:$G$23, 7, FALSE)</f>
        <v>25</v>
      </c>
      <c r="E7" s="77">
        <f>VLOOKUP(A7,INDIVIDUAL!$A$3:$AD$23, 30, FALSE)</f>
        <v>160</v>
      </c>
      <c r="F7" s="74">
        <f t="shared" si="0"/>
        <v>405</v>
      </c>
    </row>
    <row r="8" spans="1:6" s="7" customFormat="1" ht="24.45" customHeight="1" x14ac:dyDescent="0.25">
      <c r="A8" s="68" t="s">
        <v>33</v>
      </c>
      <c r="B8" s="77">
        <f>VLOOKUP(A8, EQUIPOS!$A$3:$V$23, 22, FALSE)</f>
        <v>180</v>
      </c>
      <c r="C8" s="77">
        <f>VLOOKUP(A8, DOBLES!$A$3:$S$23, 19, FALSE)</f>
        <v>75</v>
      </c>
      <c r="D8" s="77">
        <f>VLOOKUP(A8, 'DOBLES MIXTOS'!$A$3:$G$23, 7, FALSE)</f>
        <v>20</v>
      </c>
      <c r="E8" s="77">
        <f>VLOOKUP(A8,INDIVIDUAL!$A$3:$AD$23, 30, FALSE)</f>
        <v>85</v>
      </c>
      <c r="F8" s="74">
        <f t="shared" si="0"/>
        <v>360</v>
      </c>
    </row>
    <row r="9" spans="1:6" s="7" customFormat="1" ht="24.45" customHeight="1" x14ac:dyDescent="0.25">
      <c r="A9" s="68" t="s">
        <v>32</v>
      </c>
      <c r="B9" s="77">
        <f>VLOOKUP(A9, EQUIPOS!$A$3:$V$23, 22, FALSE)</f>
        <v>155</v>
      </c>
      <c r="C9" s="77">
        <f>VLOOKUP(A9, DOBLES!$A$3:$S$23, 19, FALSE)</f>
        <v>55</v>
      </c>
      <c r="D9" s="77">
        <f>VLOOKUP(A9, 'DOBLES MIXTOS'!$A$3:$G$23, 7, FALSE)</f>
        <v>25</v>
      </c>
      <c r="E9" s="77">
        <f>VLOOKUP(A9,INDIVIDUAL!$A$3:$AD$23, 30, FALSE)</f>
        <v>75</v>
      </c>
      <c r="F9" s="74">
        <f t="shared" si="0"/>
        <v>310</v>
      </c>
    </row>
    <row r="10" spans="1:6" s="7" customFormat="1" ht="24.45" customHeight="1" x14ac:dyDescent="0.25">
      <c r="A10" s="68" t="s">
        <v>31</v>
      </c>
      <c r="B10" s="77">
        <f>VLOOKUP(A10, EQUIPOS!$A$3:$V$23, 22, FALSE)</f>
        <v>95</v>
      </c>
      <c r="C10" s="77">
        <f>VLOOKUP(A10, DOBLES!$A$3:$S$23, 19, FALSE)</f>
        <v>50</v>
      </c>
      <c r="D10" s="77">
        <f>VLOOKUP(A10, 'DOBLES MIXTOS'!$A$3:$G$23, 7, FALSE)</f>
        <v>15</v>
      </c>
      <c r="E10" s="77">
        <f>VLOOKUP(A10,INDIVIDUAL!$A$3:$AD$23, 30, FALSE)</f>
        <v>130</v>
      </c>
      <c r="F10" s="74">
        <f t="shared" si="0"/>
        <v>290</v>
      </c>
    </row>
    <row r="11" spans="1:6" s="7" customFormat="1" ht="24.45" customHeight="1" x14ac:dyDescent="0.25">
      <c r="A11" s="68" t="s">
        <v>70</v>
      </c>
      <c r="B11" s="77">
        <f>VLOOKUP(A11, EQUIPOS!$A$3:$V$23, 22, FALSE)</f>
        <v>80</v>
      </c>
      <c r="C11" s="77">
        <f>VLOOKUP(A11, DOBLES!$A$3:$S$23, 19, FALSE)</f>
        <v>45</v>
      </c>
      <c r="D11" s="77">
        <f>VLOOKUP(A11, 'DOBLES MIXTOS'!$A$3:$G$23, 7, FALSE)</f>
        <v>20</v>
      </c>
      <c r="E11" s="77">
        <f>VLOOKUP(A11,INDIVIDUAL!$A$3:$AD$23, 30, FALSE)</f>
        <v>90</v>
      </c>
      <c r="F11" s="74">
        <f t="shared" si="0"/>
        <v>235</v>
      </c>
    </row>
    <row r="12" spans="1:6" s="7" customFormat="1" ht="24.45" customHeight="1" x14ac:dyDescent="0.25">
      <c r="A12" s="68" t="s">
        <v>66</v>
      </c>
      <c r="B12" s="77">
        <f>VLOOKUP(A12, EQUIPOS!$A$3:$V$23, 22, FALSE)</f>
        <v>100</v>
      </c>
      <c r="C12" s="77">
        <f>VLOOKUP(A12, DOBLES!$A$3:$S$23, 19, FALSE)</f>
        <v>40</v>
      </c>
      <c r="D12" s="77">
        <f>VLOOKUP(A12, 'DOBLES MIXTOS'!$A$3:$G$23, 7, FALSE)</f>
        <v>0</v>
      </c>
      <c r="E12" s="77">
        <f>VLOOKUP(A12,INDIVIDUAL!$A$3:$AD$23, 30, FALSE)</f>
        <v>75</v>
      </c>
      <c r="F12" s="74">
        <f t="shared" si="0"/>
        <v>215</v>
      </c>
    </row>
    <row r="13" spans="1:6" s="7" customFormat="1" ht="24.45" customHeight="1" x14ac:dyDescent="0.25">
      <c r="A13" s="68" t="s">
        <v>37</v>
      </c>
      <c r="B13" s="77">
        <f>VLOOKUP(A13, EQUIPOS!$A$3:$V$23, 22, FALSE)</f>
        <v>90</v>
      </c>
      <c r="C13" s="77">
        <f>VLOOKUP(A13, DOBLES!$A$3:$S$23, 19, FALSE)</f>
        <v>50</v>
      </c>
      <c r="D13" s="77">
        <f>VLOOKUP(A13, 'DOBLES MIXTOS'!$A$3:$G$23, 7, FALSE)</f>
        <v>10</v>
      </c>
      <c r="E13" s="77">
        <f>VLOOKUP(A13,INDIVIDUAL!$A$3:$AD$23, 30, FALSE)</f>
        <v>50</v>
      </c>
      <c r="F13" s="74">
        <f t="shared" si="0"/>
        <v>200</v>
      </c>
    </row>
    <row r="14" spans="1:6" s="7" customFormat="1" ht="24.45" customHeight="1" x14ac:dyDescent="0.25">
      <c r="A14" s="68" t="s">
        <v>185</v>
      </c>
      <c r="B14" s="77">
        <f>VLOOKUP(A14, EQUIPOS!$A$3:$V$23, 22, FALSE)</f>
        <v>140</v>
      </c>
      <c r="C14" s="77">
        <f>VLOOKUP(A14, DOBLES!$A$3:$S$23, 19, FALSE)</f>
        <v>25</v>
      </c>
      <c r="D14" s="77">
        <f>VLOOKUP(A14, 'DOBLES MIXTOS'!$A$3:$G$23, 7, FALSE)</f>
        <v>5</v>
      </c>
      <c r="E14" s="77">
        <f>VLOOKUP(A14,INDIVIDUAL!$A$3:$AD$23, 30, FALSE)</f>
        <v>5</v>
      </c>
      <c r="F14" s="74">
        <f t="shared" si="0"/>
        <v>175</v>
      </c>
    </row>
    <row r="15" spans="1:6" s="7" customFormat="1" ht="24.45" customHeight="1" x14ac:dyDescent="0.25">
      <c r="A15" s="68" t="s">
        <v>36</v>
      </c>
      <c r="B15" s="77">
        <f>VLOOKUP(A15, EQUIPOS!$A$3:$V$23, 22, FALSE)</f>
        <v>40</v>
      </c>
      <c r="C15" s="77">
        <f>VLOOKUP(A15, DOBLES!$A$3:$S$23, 19, FALSE)</f>
        <v>20</v>
      </c>
      <c r="D15" s="77">
        <f>VLOOKUP(A15, 'DOBLES MIXTOS'!$A$3:$G$23, 7, FALSE)</f>
        <v>0</v>
      </c>
      <c r="E15" s="77">
        <f>VLOOKUP(A15,INDIVIDUAL!$A$3:$AD$23, 30, FALSE)</f>
        <v>45</v>
      </c>
      <c r="F15" s="74">
        <f t="shared" si="0"/>
        <v>105</v>
      </c>
    </row>
    <row r="16" spans="1:6" s="7" customFormat="1" ht="24.45" customHeight="1" x14ac:dyDescent="0.25">
      <c r="A16" s="68" t="s">
        <v>69</v>
      </c>
      <c r="B16" s="77">
        <f>VLOOKUP(A16, EQUIPOS!$A$3:$V$23, 22, FALSE)</f>
        <v>20</v>
      </c>
      <c r="C16" s="77">
        <f>VLOOKUP(A16, DOBLES!$A$3:$S$23, 19, FALSE)</f>
        <v>5</v>
      </c>
      <c r="D16" s="77">
        <f>VLOOKUP(A16, 'DOBLES MIXTOS'!$A$3:$G$23, 7, FALSE)</f>
        <v>5</v>
      </c>
      <c r="E16" s="77">
        <f>VLOOKUP(A16,INDIVIDUAL!$A$3:$AD$23, 30, FALSE)</f>
        <v>60</v>
      </c>
      <c r="F16" s="74">
        <f t="shared" si="0"/>
        <v>90</v>
      </c>
    </row>
    <row r="17" spans="1:6" s="7" customFormat="1" ht="24.45" customHeight="1" x14ac:dyDescent="0.25">
      <c r="A17" s="68" t="s">
        <v>186</v>
      </c>
      <c r="B17" s="77">
        <f>VLOOKUP(A17, EQUIPOS!$A$3:$V$23, 22, FALSE)</f>
        <v>30</v>
      </c>
      <c r="C17" s="77">
        <f>VLOOKUP(A17, DOBLES!$A$3:$S$23, 19, FALSE)</f>
        <v>15</v>
      </c>
      <c r="D17" s="77">
        <f>VLOOKUP(A17, 'DOBLES MIXTOS'!$A$3:$G$23, 7, FALSE)</f>
        <v>0</v>
      </c>
      <c r="E17" s="77">
        <f>VLOOKUP(A17,INDIVIDUAL!$A$3:$AD$23, 30, FALSE)</f>
        <v>0</v>
      </c>
      <c r="F17" s="74">
        <f t="shared" si="0"/>
        <v>45</v>
      </c>
    </row>
    <row r="18" spans="1:6" s="7" customFormat="1" ht="24.45" customHeight="1" x14ac:dyDescent="0.25">
      <c r="A18" s="68" t="s">
        <v>35</v>
      </c>
      <c r="B18" s="77">
        <f>VLOOKUP(A18, EQUIPOS!$A$3:$V$23, 22, FALSE)</f>
        <v>10</v>
      </c>
      <c r="C18" s="77">
        <f>VLOOKUP(A18, DOBLES!$A$3:$S$23, 19, FALSE)</f>
        <v>15</v>
      </c>
      <c r="D18" s="77">
        <f>VLOOKUP(A18, 'DOBLES MIXTOS'!$A$3:$G$23, 7, FALSE)</f>
        <v>0</v>
      </c>
      <c r="E18" s="77">
        <f>VLOOKUP(A18,INDIVIDUAL!$A$3:$AD$23, 30, FALSE)</f>
        <v>5</v>
      </c>
      <c r="F18" s="74">
        <f t="shared" si="0"/>
        <v>30</v>
      </c>
    </row>
    <row r="19" spans="1:6" s="7" customFormat="1" ht="24.45" customHeight="1" x14ac:dyDescent="0.25">
      <c r="A19" s="68" t="s">
        <v>181</v>
      </c>
      <c r="B19" s="77">
        <f>VLOOKUP(A19, EQUIPOS!$A$3:$V$23, 22, FALSE)</f>
        <v>0</v>
      </c>
      <c r="C19" s="77">
        <f>VLOOKUP(A19, DOBLES!$A$3:$S$23, 19, FALSE)</f>
        <v>0</v>
      </c>
      <c r="D19" s="77">
        <f>VLOOKUP(A19, 'DOBLES MIXTOS'!$A$3:$G$23, 7, FALSE)</f>
        <v>5</v>
      </c>
      <c r="E19" s="77">
        <f>VLOOKUP(A19,INDIVIDUAL!$A$3:$AD$23, 30, FALSE)</f>
        <v>10</v>
      </c>
      <c r="F19" s="74">
        <f t="shared" si="0"/>
        <v>15</v>
      </c>
    </row>
    <row r="20" spans="1:6" s="7" customFormat="1" ht="24.45" customHeight="1" x14ac:dyDescent="0.25">
      <c r="A20" s="68" t="s">
        <v>183</v>
      </c>
      <c r="B20" s="77">
        <f>VLOOKUP(A20, EQUIPOS!$A$3:$V$23, 22, FALSE)</f>
        <v>0</v>
      </c>
      <c r="C20" s="77">
        <f>VLOOKUP(A20, DOBLES!$A$3:$S$23, 19, FALSE)</f>
        <v>0</v>
      </c>
      <c r="D20" s="77">
        <f>VLOOKUP(A20, 'DOBLES MIXTOS'!$A$3:$G$23, 7, FALSE)</f>
        <v>0</v>
      </c>
      <c r="E20" s="77">
        <f>VLOOKUP(A20,INDIVIDUAL!$A$3:$AD$23, 30, FALSE)</f>
        <v>5</v>
      </c>
      <c r="F20" s="74">
        <f t="shared" si="0"/>
        <v>5</v>
      </c>
    </row>
    <row r="21" spans="1:6" s="7" customFormat="1" ht="24.45" customHeight="1" x14ac:dyDescent="0.25">
      <c r="A21" s="68" t="s">
        <v>180</v>
      </c>
      <c r="B21" s="77">
        <f>VLOOKUP(A21, EQUIPOS!$A$3:$V$23, 22, FALSE)</f>
        <v>0</v>
      </c>
      <c r="C21" s="77">
        <f>VLOOKUP(A21, DOBLES!$A$3:$S$23, 19, FALSE)</f>
        <v>0</v>
      </c>
      <c r="D21" s="77">
        <f>VLOOKUP(A21, 'DOBLES MIXTOS'!$A$3:$G$23, 7, FALSE)</f>
        <v>0</v>
      </c>
      <c r="E21" s="77">
        <f>VLOOKUP(A21,INDIVIDUAL!$A$3:$AD$23, 30, FALSE)</f>
        <v>0</v>
      </c>
      <c r="F21" s="74">
        <f t="shared" si="0"/>
        <v>0</v>
      </c>
    </row>
    <row r="22" spans="1:6" s="7" customFormat="1" ht="24.45" customHeight="1" x14ac:dyDescent="0.25">
      <c r="A22" s="68" t="s">
        <v>184</v>
      </c>
      <c r="B22" s="77">
        <f>VLOOKUP(A22, EQUIPOS!$A$3:$V$23, 22, FALSE)</f>
        <v>0</v>
      </c>
      <c r="C22" s="77">
        <f>VLOOKUP(A22, DOBLES!$A$3:$S$23, 19, FALSE)</f>
        <v>0</v>
      </c>
      <c r="D22" s="77">
        <f>VLOOKUP(A22, 'DOBLES MIXTOS'!$A$3:$G$23, 7, FALSE)</f>
        <v>0</v>
      </c>
      <c r="E22" s="77">
        <f>VLOOKUP(A22,INDIVIDUAL!$A$3:$AD$23, 30, FALSE)</f>
        <v>0</v>
      </c>
      <c r="F22" s="74">
        <f t="shared" si="0"/>
        <v>0</v>
      </c>
    </row>
    <row r="23" spans="1:6" s="7" customFormat="1" ht="24.45" customHeight="1" thickBot="1" x14ac:dyDescent="0.3">
      <c r="A23" s="69" t="s">
        <v>182</v>
      </c>
      <c r="B23" s="77">
        <f>VLOOKUP(A23, EQUIPOS!$A$3:$V$23, 22, FALSE)</f>
        <v>0</v>
      </c>
      <c r="C23" s="77">
        <f>VLOOKUP(A23, DOBLES!$A$3:$S$23, 19, FALSE)</f>
        <v>0</v>
      </c>
      <c r="D23" s="77">
        <f>VLOOKUP(A23, 'DOBLES MIXTOS'!$A$3:$G$23, 7, FALSE)</f>
        <v>0</v>
      </c>
      <c r="E23" s="77">
        <f>VLOOKUP(A23,INDIVIDUAL!$A$3:$AD$23, 30, FALSE)</f>
        <v>0</v>
      </c>
      <c r="F23" s="75">
        <f t="shared" si="0"/>
        <v>0</v>
      </c>
    </row>
    <row r="24" spans="1:6" x14ac:dyDescent="0.25">
      <c r="A24" s="5"/>
    </row>
    <row r="25" spans="1:6" x14ac:dyDescent="0.25">
      <c r="A25" s="5"/>
    </row>
  </sheetData>
  <sortState ref="A3:F23">
    <sortCondition descending="1" ref="F3:F23"/>
  </sortState>
  <mergeCells count="6">
    <mergeCell ref="A1:A2"/>
    <mergeCell ref="F1:F2"/>
    <mergeCell ref="E1:E2"/>
    <mergeCell ref="D1:D2"/>
    <mergeCell ref="C1:C2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RESULTADOS</vt:lpstr>
      <vt:lpstr>EQUIPOS</vt:lpstr>
      <vt:lpstr>DOBLES</vt:lpstr>
      <vt:lpstr>DOBLES MIXTOS</vt:lpstr>
      <vt:lpstr>INDIVIDUAL</vt:lpstr>
      <vt:lpstr>GLOBAL</vt:lpstr>
      <vt:lpstr>RESULTADOS!Área_de_impresión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Usuario</cp:lastModifiedBy>
  <cp:lastPrinted>2019-07-14T19:26:36Z</cp:lastPrinted>
  <dcterms:created xsi:type="dcterms:W3CDTF">2014-06-13T22:13:30Z</dcterms:created>
  <dcterms:modified xsi:type="dcterms:W3CDTF">2019-07-17T04:42:19Z</dcterms:modified>
</cp:coreProperties>
</file>